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Davies\Downloads\"/>
    </mc:Choice>
  </mc:AlternateContent>
  <xr:revisionPtr revIDLastSave="0" documentId="8_{AA32B09E-1F71-42CF-9192-090133BE779F}" xr6:coauthVersionLast="47" xr6:coauthVersionMax="47" xr10:uidLastSave="{00000000-0000-0000-0000-000000000000}"/>
  <bookViews>
    <workbookView xWindow="28680" yWindow="-120" windowWidth="29040" windowHeight="15720" firstSheet="1" activeTab="1" xr2:uid="{6A19939F-72AE-49D3-B155-C7E2B3298FD0}"/>
  </bookViews>
  <sheets>
    <sheet name="Filton Town Council Office" sheetId="1" r:id="rId1"/>
    <sheet name="Filton Town Council Grounds" sheetId="2" r:id="rId2"/>
    <sheet name="Removed Assets" sheetId="5" r:id="rId3"/>
    <sheet name="Gone with AN LC and bar assets" sheetId="3" r:id="rId4"/>
    <sheet name="Sheet3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E26" i="1"/>
  <c r="E27" i="1"/>
  <c r="C77" i="3"/>
  <c r="E52" i="3"/>
  <c r="E24" i="3"/>
  <c r="E35" i="2"/>
  <c r="E12" i="1"/>
</calcChain>
</file>

<file path=xl/sharedStrings.xml><?xml version="1.0" encoding="utf-8"?>
<sst xmlns="http://schemas.openxmlformats.org/spreadsheetml/2006/main" count="789" uniqueCount="419">
  <si>
    <t>Item</t>
  </si>
  <si>
    <t>Serial</t>
  </si>
  <si>
    <t xml:space="preserve">Date of </t>
  </si>
  <si>
    <t xml:space="preserve">Suppliers </t>
  </si>
  <si>
    <t xml:space="preserve">Value </t>
  </si>
  <si>
    <t>Date of</t>
  </si>
  <si>
    <t xml:space="preserve">Method of </t>
  </si>
  <si>
    <t>Checked</t>
  </si>
  <si>
    <t>No.</t>
  </si>
  <si>
    <t>Acquisition</t>
  </si>
  <si>
    <t>Name</t>
  </si>
  <si>
    <t>£</t>
  </si>
  <si>
    <t>Disposal</t>
  </si>
  <si>
    <t>Check</t>
  </si>
  <si>
    <t>By</t>
  </si>
  <si>
    <t>OFFICE</t>
  </si>
  <si>
    <t>Photocopier</t>
  </si>
  <si>
    <t>IM C3000</t>
  </si>
  <si>
    <t>On lease</t>
  </si>
  <si>
    <t>Ricoh</t>
  </si>
  <si>
    <t>on lease</t>
  </si>
  <si>
    <t>In situ</t>
  </si>
  <si>
    <t>16.2.2024</t>
  </si>
  <si>
    <t>CW</t>
  </si>
  <si>
    <t>Carrycase Bag (Dell NB Bag ORG369)</t>
  </si>
  <si>
    <t>Jan 2007</t>
  </si>
  <si>
    <t>S Glos Council</t>
  </si>
  <si>
    <t>Unknown</t>
  </si>
  <si>
    <t>Projector (portable)</t>
  </si>
  <si>
    <t>QE85E738AAAAA2C03</t>
  </si>
  <si>
    <t>Dec 07</t>
  </si>
  <si>
    <t>DSG Retail</t>
  </si>
  <si>
    <t>72 inch pull down screen</t>
  </si>
  <si>
    <t xml:space="preserve">240mm x 2050mm Electric Screen </t>
  </si>
  <si>
    <t>Pavilion</t>
  </si>
  <si>
    <t>Jan 09</t>
  </si>
  <si>
    <t>Merlin Presentation Solutions</t>
  </si>
  <si>
    <t>(Donation</t>
  </si>
  <si>
    <t>of £300 from BFVS)</t>
  </si>
  <si>
    <t>Christmas Lights x 7</t>
  </si>
  <si>
    <t>Stored with S Glos</t>
  </si>
  <si>
    <t>Nov 09</t>
  </si>
  <si>
    <t>Gala Lights</t>
  </si>
  <si>
    <t>1 Meeting table</t>
  </si>
  <si>
    <t>March 11</t>
  </si>
  <si>
    <t>Four Towns Transport</t>
  </si>
  <si>
    <t>(Donation)</t>
  </si>
  <si>
    <t>Fellows Laminator</t>
  </si>
  <si>
    <t>JuniperA3</t>
  </si>
  <si>
    <t>Jan 14</t>
  </si>
  <si>
    <t xml:space="preserve">Safran Office Supplies </t>
  </si>
  <si>
    <t>2000W Convector Heater x 2</t>
  </si>
  <si>
    <t>Jan 2018</t>
  </si>
  <si>
    <t>Rhino 2kw Domestic Fan Heater</t>
  </si>
  <si>
    <t>View Sonic Screens x 4</t>
  </si>
  <si>
    <t>WAM215120710/WCE231101415/WCE231101415/WAM215120721</t>
  </si>
  <si>
    <t>September 2023</t>
  </si>
  <si>
    <t>DLIT</t>
  </si>
  <si>
    <t>3 x Towers            (Carla)</t>
  </si>
  <si>
    <t>S5AZTKG/Lenovo</t>
  </si>
  <si>
    <t>Jan 11</t>
  </si>
  <si>
    <t>DSM Systems</t>
  </si>
  <si>
    <t>Grounds</t>
  </si>
  <si>
    <t>LMHWCZK / Lenovo</t>
  </si>
  <si>
    <t>Feb 10</t>
  </si>
  <si>
    <t xml:space="preserve">                                (Lesley)</t>
  </si>
  <si>
    <t>CM2QY-9ZX3B /Lenovo</t>
  </si>
  <si>
    <t>Sep 08</t>
  </si>
  <si>
    <t>Dell Optiplex 7010 Small Form Factor Desktop computer, 13th
Generation i5 Processor, 8GB RAM, 256GB SSD, Windows 11</t>
  </si>
  <si>
    <t>Corner Desk</t>
  </si>
  <si>
    <t>12.12.2023</t>
  </si>
  <si>
    <t>Online Furniture</t>
  </si>
  <si>
    <t>Straight Desk</t>
  </si>
  <si>
    <t>Exexc Chair</t>
  </si>
  <si>
    <t>Computer Chair</t>
  </si>
  <si>
    <t>Large cupbaord</t>
  </si>
  <si>
    <t>Medium Cupboard</t>
  </si>
  <si>
    <t>Conference table</t>
  </si>
  <si>
    <t xml:space="preserve">Meeting room tables </t>
  </si>
  <si>
    <t>12 Meeting Chairs</t>
  </si>
  <si>
    <t>Total</t>
  </si>
  <si>
    <t>Small Mower</t>
  </si>
  <si>
    <t>MH</t>
  </si>
  <si>
    <t>Shredder (Bearcat)</t>
  </si>
  <si>
    <t>April 2003</t>
  </si>
  <si>
    <t>Spiker</t>
  </si>
  <si>
    <t>1986</t>
  </si>
  <si>
    <t>Vacuum Collector</t>
  </si>
  <si>
    <t>20905BA1000582</t>
  </si>
  <si>
    <t>Cement Mixer</t>
  </si>
  <si>
    <t>Small Motor Saw</t>
  </si>
  <si>
    <t>00353115002</t>
  </si>
  <si>
    <t>Electric Hand Saw 110V</t>
  </si>
  <si>
    <t>0049631</t>
  </si>
  <si>
    <t>2004</t>
  </si>
  <si>
    <t>Planer 110V</t>
  </si>
  <si>
    <t>361897E</t>
  </si>
  <si>
    <t>Apr 2004</t>
  </si>
  <si>
    <t>Strimmer</t>
  </si>
  <si>
    <t>41349673300A</t>
  </si>
  <si>
    <t>2002</t>
  </si>
  <si>
    <t xml:space="preserve">Hedge Trimmer </t>
  </si>
  <si>
    <t>2018</t>
  </si>
  <si>
    <t xml:space="preserve">Lister Wilder </t>
  </si>
  <si>
    <t>Key Cutting Machine</t>
  </si>
  <si>
    <t>050555PW</t>
  </si>
  <si>
    <t>1999</t>
  </si>
  <si>
    <t xml:space="preserve">Sundry small tools </t>
  </si>
  <si>
    <t>(spades, sockets, garden tools etc)</t>
  </si>
  <si>
    <t>Planer 240V</t>
  </si>
  <si>
    <t>BO713DG1</t>
  </si>
  <si>
    <t>Battery Charger</t>
  </si>
  <si>
    <t>05010578</t>
  </si>
  <si>
    <t>Transformer 110V</t>
  </si>
  <si>
    <t>15073</t>
  </si>
  <si>
    <t>Compressor</t>
  </si>
  <si>
    <t>935151</t>
  </si>
  <si>
    <t xml:space="preserve">Sit on Mower </t>
  </si>
  <si>
    <t>Husqvarna TC138</t>
  </si>
  <si>
    <t>April 2018</t>
  </si>
  <si>
    <t>Trailer (Marsden)</t>
  </si>
  <si>
    <t>Oct 2006</t>
  </si>
  <si>
    <t>TH White</t>
  </si>
  <si>
    <t>110 Saw</t>
  </si>
  <si>
    <t>Travis Perkins</t>
  </si>
  <si>
    <t>Planer</t>
  </si>
  <si>
    <t>Mitre Saw</t>
  </si>
  <si>
    <t>Donation from member of staff</t>
  </si>
  <si>
    <t xml:space="preserve">ACER </t>
  </si>
  <si>
    <t>PSPM8C6004648041802702</t>
  </si>
  <si>
    <t>Electric Drill (Ryobi)</t>
  </si>
  <si>
    <t>0707- 007696</t>
  </si>
  <si>
    <t>26.11.08</t>
  </si>
  <si>
    <t xml:space="preserve">BRQ </t>
  </si>
  <si>
    <t>Nutool Table Saw HS2500</t>
  </si>
  <si>
    <t>013948</t>
  </si>
  <si>
    <t xml:space="preserve">5 Set Goal Posts </t>
  </si>
  <si>
    <t xml:space="preserve">25.4.2023 uneconomical repair kept for parts </t>
  </si>
  <si>
    <t>Kombi Line Marker</t>
  </si>
  <si>
    <t>Cordless Hammer Drill</t>
  </si>
  <si>
    <t xml:space="preserve">Dewalt screwdriver and drill </t>
  </si>
  <si>
    <t>Sep 2018</t>
  </si>
  <si>
    <t>April 2023</t>
  </si>
  <si>
    <t>Chandlers</t>
  </si>
  <si>
    <t>New Tractor &amp; Loader 30102</t>
  </si>
  <si>
    <t>37379</t>
  </si>
  <si>
    <t>May 2005</t>
  </si>
  <si>
    <t>Bennetts</t>
  </si>
  <si>
    <t>part ex March 2023</t>
  </si>
  <si>
    <t>1.12.2023</t>
  </si>
  <si>
    <t xml:space="preserve">Chainsaw </t>
  </si>
  <si>
    <t>STIHL Chainsaw MS181</t>
  </si>
  <si>
    <t>replacement</t>
  </si>
  <si>
    <t>Sub Total</t>
  </si>
  <si>
    <t>cost</t>
  </si>
  <si>
    <t xml:space="preserve">disposed of </t>
  </si>
  <si>
    <t>1 Minolta DL 2300 printer</t>
  </si>
  <si>
    <t>5211307733</t>
  </si>
  <si>
    <t>Feb 2005</t>
  </si>
  <si>
    <t>Skip</t>
  </si>
  <si>
    <t>Fax / Telephone</t>
  </si>
  <si>
    <t>BAGWA11062M</t>
  </si>
  <si>
    <t>Dec 04</t>
  </si>
  <si>
    <t>H E Iles</t>
  </si>
  <si>
    <t>2 x computer desks (£135 each)</t>
  </si>
  <si>
    <t>May 04</t>
  </si>
  <si>
    <t>Furniture at Work</t>
  </si>
  <si>
    <t>Disposed of during office relocation</t>
  </si>
  <si>
    <t>2 x tables (£60 each)</t>
  </si>
  <si>
    <t xml:space="preserve">2 x Office Chair </t>
  </si>
  <si>
    <t>April 04</t>
  </si>
  <si>
    <t>3 x wooden filing cabinets (£110 each)</t>
  </si>
  <si>
    <t>3 x under desk ped (£75 each)</t>
  </si>
  <si>
    <t>1 x 2 drawer document cabinet</t>
  </si>
  <si>
    <t>1 x 3 drawer desk level cabinet</t>
  </si>
  <si>
    <t>1 x double door cabinet</t>
  </si>
  <si>
    <t>April 04?</t>
  </si>
  <si>
    <t>Paper Shredder</t>
  </si>
  <si>
    <t>Nov 2004</t>
  </si>
  <si>
    <t>Fridge</t>
  </si>
  <si>
    <t>July 2006</t>
  </si>
  <si>
    <t>Avonvale Electrics</t>
  </si>
  <si>
    <t xml:space="preserve">Lenovo V130 </t>
  </si>
  <si>
    <t>Nov 2019</t>
  </si>
  <si>
    <t xml:space="preserve">DLIT Solutions </t>
  </si>
  <si>
    <t>Disposed of legally with DLIT</t>
  </si>
  <si>
    <t>Dell Printer (926)</t>
  </si>
  <si>
    <t>GJ5RDB1</t>
  </si>
  <si>
    <t>12 x Folding  Tables  &amp; table trolley</t>
  </si>
  <si>
    <t>May 08</t>
  </si>
  <si>
    <t>Gopak Ltd</t>
  </si>
  <si>
    <t>1.11.2021</t>
  </si>
  <si>
    <t>all disposed in skip</t>
  </si>
  <si>
    <t>1 Lumber Chair</t>
  </si>
  <si>
    <t>Unicorn Office products</t>
  </si>
  <si>
    <t>Orthapedic Chair</t>
  </si>
  <si>
    <t>April12</t>
  </si>
  <si>
    <t>Bad Back Chairs.co.uk</t>
  </si>
  <si>
    <t>Laminator</t>
  </si>
  <si>
    <t>Dec 09</t>
  </si>
  <si>
    <t xml:space="preserve">Shredder </t>
  </si>
  <si>
    <t>Jul 15</t>
  </si>
  <si>
    <t xml:space="preserve">Webcam </t>
  </si>
  <si>
    <t>Aug 2020</t>
  </si>
  <si>
    <t xml:space="preserve">Amazon  </t>
  </si>
  <si>
    <t>broken</t>
  </si>
  <si>
    <t>Flat Bed Mower</t>
  </si>
  <si>
    <t>KSM 00258</t>
  </si>
  <si>
    <t>Part ex March 2023</t>
  </si>
  <si>
    <t>Welder</t>
  </si>
  <si>
    <t>1078</t>
  </si>
  <si>
    <t>broken December 2023</t>
  </si>
  <si>
    <t>skip</t>
  </si>
  <si>
    <t xml:space="preserve">Bench Grinder </t>
  </si>
  <si>
    <t>006199</t>
  </si>
  <si>
    <t>Kombi Marker</t>
  </si>
  <si>
    <t>K28337</t>
  </si>
  <si>
    <t>Donated to charity</t>
  </si>
  <si>
    <t>Dry Line Marker</t>
  </si>
  <si>
    <t>Exchanged for line marker paint</t>
  </si>
  <si>
    <t>Allman Spayer</t>
  </si>
  <si>
    <t>AT529</t>
  </si>
  <si>
    <t>Mowers Lastec</t>
  </si>
  <si>
    <t>19830505</t>
  </si>
  <si>
    <t>Sept 2005</t>
  </si>
  <si>
    <t>Bennett Engineering</t>
  </si>
  <si>
    <t>part ex May 2023</t>
  </si>
  <si>
    <t xml:space="preserve">BR 380 Blower </t>
  </si>
  <si>
    <t>361 - 386 - 693</t>
  </si>
  <si>
    <t>19.11.08</t>
  </si>
  <si>
    <t>stolen and replaced April 2023</t>
  </si>
  <si>
    <t>Battery Drill MacAllister</t>
  </si>
  <si>
    <t>R08W02 - 0056</t>
  </si>
  <si>
    <t>broken and disposed of</t>
  </si>
  <si>
    <t>Generator</t>
  </si>
  <si>
    <t>02532113</t>
  </si>
  <si>
    <t>part of PA system purchased (see bar)</t>
  </si>
  <si>
    <t xml:space="preserve">broken and disposed of </t>
  </si>
  <si>
    <t>Belt Sander</t>
  </si>
  <si>
    <t>P85850</t>
  </si>
  <si>
    <t>May 09</t>
  </si>
  <si>
    <t>B &amp; Q</t>
  </si>
  <si>
    <t>Bosch Jigsaw</t>
  </si>
  <si>
    <t>PST800XL</t>
  </si>
  <si>
    <t>Sep 09</t>
  </si>
  <si>
    <t>Tower Scaffold</t>
  </si>
  <si>
    <t>April 09</t>
  </si>
  <si>
    <t>Lansford</t>
  </si>
  <si>
    <t>JCB Angle Grinder</t>
  </si>
  <si>
    <t>JCB-AC710</t>
  </si>
  <si>
    <t>B&amp;Q</t>
  </si>
  <si>
    <t xml:space="preserve">Electric Sander </t>
  </si>
  <si>
    <t>Screwfix</t>
  </si>
  <si>
    <t>Sep 2019</t>
  </si>
  <si>
    <t>stolen April 2023</t>
  </si>
  <si>
    <t>BAR</t>
  </si>
  <si>
    <t>Amplifier System</t>
  </si>
  <si>
    <t>July 08</t>
  </si>
  <si>
    <t>Starlight Majorettes</t>
  </si>
  <si>
    <t>SF</t>
  </si>
  <si>
    <t>P.A. System</t>
  </si>
  <si>
    <t>Jan 04</t>
  </si>
  <si>
    <t>Bristol Sound Systems</t>
  </si>
  <si>
    <t>Projector &amp; Screen</t>
  </si>
  <si>
    <t>2003</t>
  </si>
  <si>
    <t>Glasswasher</t>
  </si>
  <si>
    <t>May 2003</t>
  </si>
  <si>
    <t>Clenaware Systems Ltd</t>
  </si>
  <si>
    <t>in situ</t>
  </si>
  <si>
    <t>Tables &amp; chairs (12 tables, 26 chairs)</t>
  </si>
  <si>
    <t>Sept 2003</t>
  </si>
  <si>
    <t>G C Interiors</t>
  </si>
  <si>
    <t>Folding tables(Function Room)</t>
  </si>
  <si>
    <t>Nov 01</t>
  </si>
  <si>
    <t>Skittle Pins &amp; Balls</t>
  </si>
  <si>
    <t>April 2004</t>
  </si>
  <si>
    <t>RH Budd &amp; Sons</t>
  </si>
  <si>
    <t>Ice Maker</t>
  </si>
  <si>
    <t xml:space="preserve">Adexa </t>
  </si>
  <si>
    <t>August 2019</t>
  </si>
  <si>
    <t xml:space="preserve">New Computer Till (Touch) </t>
  </si>
  <si>
    <t xml:space="preserve">Hannspree </t>
  </si>
  <si>
    <t>Oct 2019</t>
  </si>
  <si>
    <t xml:space="preserve">Leisure Most </t>
  </si>
  <si>
    <t xml:space="preserve">Screen tills - software for tills &amp; booking system </t>
  </si>
  <si>
    <t>Flat Screen TV</t>
  </si>
  <si>
    <t>Hitachi</t>
  </si>
  <si>
    <t>2009</t>
  </si>
  <si>
    <t>purchased from Argos with reward vouchers from Waverleys (brewery)</t>
  </si>
  <si>
    <t>Bingo Machine</t>
  </si>
  <si>
    <t>Club King</t>
  </si>
  <si>
    <t>Jan 2009</t>
  </si>
  <si>
    <t>Noise Limiter</t>
  </si>
  <si>
    <t>Aug 2006</t>
  </si>
  <si>
    <t>ABA Electrical</t>
  </si>
  <si>
    <t>FRAACINO Cherub Coffee Machine</t>
  </si>
  <si>
    <t>June 2010</t>
  </si>
  <si>
    <t>Wards</t>
  </si>
  <si>
    <t>Widescreen Monitor</t>
  </si>
  <si>
    <t>TFT-19"</t>
  </si>
  <si>
    <t>March 12</t>
  </si>
  <si>
    <t>DLIT Solutions</t>
  </si>
  <si>
    <t>Cannot locate**</t>
  </si>
  <si>
    <t>Computer Monitor</t>
  </si>
  <si>
    <t>T/fr from Swimming Teachers</t>
  </si>
  <si>
    <t>Broke/skip</t>
  </si>
  <si>
    <t>1 X Computer Tower</t>
  </si>
  <si>
    <t>PSPFVE 600652001B9EL00</t>
  </si>
  <si>
    <t>1 X Buffalo Pie Warmer</t>
  </si>
  <si>
    <t>GF454</t>
  </si>
  <si>
    <t>May 16</t>
  </si>
  <si>
    <t>Warehouse Aztec</t>
  </si>
  <si>
    <t xml:space="preserve">in situ </t>
  </si>
  <si>
    <t>Leisure Centre</t>
  </si>
  <si>
    <t>Cash Register x 3 (£795 each)</t>
  </si>
  <si>
    <t>Aug 2002</t>
  </si>
  <si>
    <t>In Storage leisure centre recep</t>
  </si>
  <si>
    <t>CCTV System</t>
  </si>
  <si>
    <t>on Mangers PC/town Clerk PC</t>
  </si>
  <si>
    <t>DM Computer</t>
  </si>
  <si>
    <t>unkown</t>
  </si>
  <si>
    <t>In storage leisure centre recep</t>
  </si>
  <si>
    <t>Safe x 3</t>
  </si>
  <si>
    <t>Thorn Secturity</t>
  </si>
  <si>
    <t>In DM office</t>
  </si>
  <si>
    <t>Water Cooler</t>
  </si>
  <si>
    <t>MIW</t>
  </si>
  <si>
    <t>Credit Card Machine</t>
  </si>
  <si>
    <t>Nat west</t>
  </si>
  <si>
    <t>x2 storage in recep</t>
  </si>
  <si>
    <t>High Chairs x 2</t>
  </si>
  <si>
    <t>JPL</t>
  </si>
  <si>
    <t>In Elm Park Café</t>
  </si>
  <si>
    <t>Disabled Hoist</t>
  </si>
  <si>
    <t>Arjo</t>
  </si>
  <si>
    <t>In situ still</t>
  </si>
  <si>
    <t>2 Chairs</t>
  </si>
  <si>
    <t>In office</t>
  </si>
  <si>
    <t>Pool Vac</t>
  </si>
  <si>
    <t>TAM Engineering</t>
  </si>
  <si>
    <t xml:space="preserve">Uneconomical to repair </t>
  </si>
  <si>
    <t>NA</t>
  </si>
  <si>
    <t>Spineboard</t>
  </si>
  <si>
    <t>RLSS</t>
  </si>
  <si>
    <t>On pool side</t>
  </si>
  <si>
    <t>Bouncy Castle</t>
  </si>
  <si>
    <t>Airspace</t>
  </si>
  <si>
    <t>Generator [pool inflatable]</t>
  </si>
  <si>
    <t>on poolside</t>
  </si>
  <si>
    <t>Snooker Tables x 2</t>
  </si>
  <si>
    <t>unknown</t>
  </si>
  <si>
    <t>Disposed of* x 2</t>
  </si>
  <si>
    <t>Tennis Nets</t>
  </si>
  <si>
    <t>On court x 1 only</t>
  </si>
  <si>
    <t>New Dm Computer using Screen from Lesley Reuben old PC</t>
  </si>
  <si>
    <t>PSPM5E6U00154433F5EL00</t>
  </si>
  <si>
    <t>DSM</t>
  </si>
  <si>
    <t>Photo Copier</t>
  </si>
  <si>
    <t>F257600</t>
  </si>
  <si>
    <t>Ikon</t>
  </si>
  <si>
    <t>New Ops Man  Computer</t>
  </si>
  <si>
    <t>PSPFVE6U65200187EL00</t>
  </si>
  <si>
    <t>DSM   (screen from old computer used for new PC)</t>
  </si>
  <si>
    <t xml:space="preserve">New Council server linking DM, Ops Man and Town Council Office Computers </t>
  </si>
  <si>
    <t>TTQ52E00951302COBEL00</t>
  </si>
  <si>
    <t>Storage cabinate for server</t>
  </si>
  <si>
    <t>Ops Manager Office Air con Unit for Computes/cctv</t>
  </si>
  <si>
    <t>4560840001467</t>
  </si>
  <si>
    <t>A4 PRINTER PHOTOCPIER SCANER</t>
  </si>
  <si>
    <t>QEF15235</t>
  </si>
  <si>
    <t>On Lease</t>
  </si>
  <si>
    <t>Richo</t>
  </si>
  <si>
    <t>New computer system includes 4 touch screen tills 4 printers for reciepts software - tills &amp; booking system</t>
  </si>
  <si>
    <t>CJ Pos/ Avalon Software</t>
  </si>
  <si>
    <t xml:space="preserve">8 Hand Held radios </t>
  </si>
  <si>
    <t xml:space="preserve">DCRS communications maximon solutuions </t>
  </si>
  <si>
    <t>in use still*</t>
  </si>
  <si>
    <t>1 Swim Teacher Comp with monitor</t>
  </si>
  <si>
    <t>with FTC</t>
  </si>
  <si>
    <t>unsure?</t>
  </si>
  <si>
    <t>Potable Karaoke System</t>
  </si>
  <si>
    <t>AVI Support</t>
  </si>
  <si>
    <t>Laptop &amp; Computer</t>
  </si>
  <si>
    <t>Course Pro Till System</t>
  </si>
  <si>
    <t>Course Pro</t>
  </si>
  <si>
    <t>2000 PA</t>
  </si>
  <si>
    <t xml:space="preserve">8 Swim Team Ipads for Course Pro </t>
  </si>
  <si>
    <t>Ipads for Course Pro</t>
  </si>
  <si>
    <t>Coomba Machine</t>
  </si>
  <si>
    <t xml:space="preserve">2 X NEW COMPUTERS </t>
  </si>
  <si>
    <t>APRIL/DEC 17</t>
  </si>
  <si>
    <t xml:space="preserve">Horizon Treadmill </t>
  </si>
  <si>
    <t xml:space="preserve">Defibrillator </t>
  </si>
  <si>
    <t>On poolside*</t>
  </si>
  <si>
    <t xml:space="preserve">Red Dog </t>
  </si>
  <si>
    <t>In use*</t>
  </si>
  <si>
    <t>Dell Laptop (NB INSPIRON 1501)</t>
  </si>
  <si>
    <t>84E8Q2J</t>
  </si>
  <si>
    <t>With  FTC</t>
  </si>
  <si>
    <t>Café</t>
  </si>
  <si>
    <t xml:space="preserve">Supplier </t>
  </si>
  <si>
    <t xml:space="preserve">Equiptment </t>
  </si>
  <si>
    <t xml:space="preserve">Cost </t>
  </si>
  <si>
    <t xml:space="preserve">Leisure Bench </t>
  </si>
  <si>
    <t xml:space="preserve">8X Picnic Benches </t>
  </si>
  <si>
    <t xml:space="preserve">Incl VAT </t>
  </si>
  <si>
    <t xml:space="preserve">ECO-Fridge UK </t>
  </si>
  <si>
    <t xml:space="preserve">Grab &amp; Go Fridge </t>
  </si>
  <si>
    <t xml:space="preserve">Workwear Express </t>
  </si>
  <si>
    <t xml:space="preserve">New Uniform </t>
  </si>
  <si>
    <t xml:space="preserve">Marshfield Ice Cream </t>
  </si>
  <si>
    <t xml:space="preserve">Freezer </t>
  </si>
  <si>
    <t>Marshfied Extras</t>
  </si>
  <si>
    <t>Tubs/labels/dairy free</t>
  </si>
  <si>
    <t>Real Wrap</t>
  </si>
  <si>
    <t>Sandwich/rolls/snacks</t>
  </si>
  <si>
    <t>mobberley Cakes</t>
  </si>
  <si>
    <t>muffins/cookies</t>
  </si>
  <si>
    <t xml:space="preserve">Totals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</si>
</sst>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3" formatCode="_-* #,##0.00_-;\-* #,##0.00_-;_-* &quot;-&quot;??_-;_-@_-"/>
    <numFmt numFmtId="164" formatCode="&quot;£&quot;#,##0"/>
    <numFmt numFmtId="165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b/>
      <sz val="8"/>
      <color rgb="FF00B050"/>
      <name val="Arial"/>
      <family val="2"/>
    </font>
    <font>
      <sz val="9"/>
      <color rgb="FF00B050"/>
      <name val="Arial"/>
      <family val="2"/>
    </font>
    <font>
      <sz val="11"/>
      <color rgb="FF00B050"/>
      <name val="Arial"/>
      <family val="2"/>
    </font>
    <font>
      <b/>
      <sz val="8"/>
      <color theme="4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4" fontId="4" fillId="0" borderId="0" xfId="0" applyNumberFormat="1" applyFont="1"/>
    <xf numFmtId="17" fontId="4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3" fontId="4" fillId="0" borderId="0" xfId="1" applyNumberFormat="1" applyFont="1" applyFill="1" applyAlignment="1">
      <alignment horizontal="center"/>
    </xf>
    <xf numFmtId="0" fontId="5" fillId="0" borderId="0" xfId="0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left" vertical="top"/>
    </xf>
    <xf numFmtId="17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165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49" fontId="3" fillId="0" borderId="0" xfId="0" applyNumberFormat="1" applyFont="1"/>
    <xf numFmtId="49" fontId="4" fillId="2" borderId="0" xfId="0" applyNumberFormat="1" applyFont="1" applyFill="1"/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3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4" fontId="10" fillId="0" borderId="0" xfId="0" applyNumberFormat="1" applyFont="1"/>
    <xf numFmtId="0" fontId="10" fillId="0" borderId="0" xfId="0" applyFont="1"/>
    <xf numFmtId="49" fontId="4" fillId="0" borderId="0" xfId="0" applyNumberFormat="1" applyFont="1"/>
    <xf numFmtId="0" fontId="10" fillId="0" borderId="0" xfId="0" applyFont="1" applyAlignment="1">
      <alignment horizontal="center"/>
    </xf>
    <xf numFmtId="1" fontId="4" fillId="0" borderId="0" xfId="1" applyNumberFormat="1" applyFont="1" applyAlignment="1">
      <alignment horizontal="center"/>
    </xf>
    <xf numFmtId="17" fontId="10" fillId="0" borderId="0" xfId="0" applyNumberFormat="1" applyFont="1" applyAlignment="1">
      <alignment horizontal="center"/>
    </xf>
    <xf numFmtId="17" fontId="4" fillId="0" borderId="0" xfId="0" applyNumberFormat="1" applyFont="1"/>
    <xf numFmtId="0" fontId="4" fillId="0" borderId="0" xfId="0" applyFont="1" applyAlignment="1">
      <alignment wrapText="1"/>
    </xf>
    <xf numFmtId="49" fontId="4" fillId="2" borderId="0" xfId="0" applyNumberFormat="1" applyFont="1" applyFill="1" applyAlignment="1">
      <alignment wrapText="1"/>
    </xf>
    <xf numFmtId="1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10" fillId="2" borderId="0" xfId="0" applyFont="1" applyFill="1"/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3" fillId="0" borderId="0" xfId="0" applyFont="1"/>
    <xf numFmtId="8" fontId="13" fillId="0" borderId="0" xfId="0" applyNumberFormat="1" applyFont="1"/>
    <xf numFmtId="49" fontId="4" fillId="0" borderId="0" xfId="0" applyNumberFormat="1" applyFont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4284-9214-4CC5-B9C6-8A41C80D5C0D}">
  <dimension ref="A1:I39"/>
  <sheetViews>
    <sheetView topLeftCell="A3" workbookViewId="0">
      <selection activeCell="K25" sqref="K25"/>
    </sheetView>
  </sheetViews>
  <sheetFormatPr defaultRowHeight="15" x14ac:dyDescent="0.25"/>
  <cols>
    <col min="1" max="1" width="43" customWidth="1"/>
    <col min="2" max="2" width="59" customWidth="1"/>
    <col min="3" max="3" width="14.7109375" customWidth="1"/>
    <col min="4" max="4" width="17.85546875" customWidth="1"/>
    <col min="5" max="5" width="12" customWidth="1"/>
    <col min="6" max="6" width="9.5703125" customWidth="1"/>
    <col min="7" max="7" width="29.28515625" customWidth="1"/>
    <col min="8" max="8" width="19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</v>
      </c>
      <c r="I1" s="3" t="s">
        <v>7</v>
      </c>
    </row>
    <row r="2" spans="1:9" ht="15.75" thickBot="1" x14ac:dyDescent="0.3">
      <c r="A2" s="4"/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12</v>
      </c>
      <c r="H2" s="5" t="s">
        <v>13</v>
      </c>
      <c r="I2" s="5" t="s">
        <v>14</v>
      </c>
    </row>
    <row r="3" spans="1:9" x14ac:dyDescent="0.25">
      <c r="A3" s="6" t="s">
        <v>15</v>
      </c>
      <c r="B3" s="7"/>
      <c r="C3" s="8"/>
      <c r="D3" s="9"/>
      <c r="E3" s="10"/>
      <c r="F3" s="10"/>
      <c r="G3" s="10"/>
      <c r="H3" s="9"/>
    </row>
    <row r="4" spans="1:9" x14ac:dyDescent="0.25">
      <c r="A4" s="7" t="s">
        <v>16</v>
      </c>
      <c r="B4" s="7" t="s">
        <v>17</v>
      </c>
      <c r="C4" s="8" t="s">
        <v>18</v>
      </c>
      <c r="D4" s="9" t="s">
        <v>19</v>
      </c>
      <c r="E4" s="10" t="s">
        <v>20</v>
      </c>
      <c r="F4" s="10"/>
      <c r="G4" s="10" t="s">
        <v>21</v>
      </c>
      <c r="H4" s="12" t="s">
        <v>22</v>
      </c>
      <c r="I4" s="10" t="s">
        <v>23</v>
      </c>
    </row>
    <row r="5" spans="1:9" x14ac:dyDescent="0.25">
      <c r="A5" s="7" t="s">
        <v>24</v>
      </c>
      <c r="B5" s="7"/>
      <c r="C5" s="8" t="s">
        <v>25</v>
      </c>
      <c r="D5" s="9" t="s">
        <v>26</v>
      </c>
      <c r="E5" s="10" t="s">
        <v>27</v>
      </c>
      <c r="F5" s="10"/>
      <c r="G5" s="10" t="s">
        <v>21</v>
      </c>
      <c r="H5" s="12" t="s">
        <v>22</v>
      </c>
      <c r="I5" s="10" t="s">
        <v>23</v>
      </c>
    </row>
    <row r="6" spans="1:9" x14ac:dyDescent="0.25">
      <c r="A6" s="7" t="s">
        <v>28</v>
      </c>
      <c r="B6" s="7" t="s">
        <v>29</v>
      </c>
      <c r="C6" s="8" t="s">
        <v>30</v>
      </c>
      <c r="D6" s="9" t="s">
        <v>31</v>
      </c>
      <c r="E6" s="10">
        <v>509</v>
      </c>
      <c r="F6" s="10"/>
      <c r="G6" s="10" t="s">
        <v>21</v>
      </c>
      <c r="H6" s="12" t="s">
        <v>22</v>
      </c>
      <c r="I6" s="10" t="s">
        <v>23</v>
      </c>
    </row>
    <row r="7" spans="1:9" x14ac:dyDescent="0.25">
      <c r="A7" s="7" t="s">
        <v>32</v>
      </c>
      <c r="B7" s="7"/>
      <c r="C7" s="8" t="s">
        <v>30</v>
      </c>
      <c r="D7" s="9" t="s">
        <v>31</v>
      </c>
      <c r="E7" s="10">
        <v>50</v>
      </c>
      <c r="F7" s="10"/>
      <c r="G7" s="10" t="s">
        <v>21</v>
      </c>
      <c r="H7" s="12" t="s">
        <v>22</v>
      </c>
      <c r="I7" s="10" t="s">
        <v>23</v>
      </c>
    </row>
    <row r="8" spans="1:9" x14ac:dyDescent="0.25">
      <c r="A8" s="7" t="s">
        <v>33</v>
      </c>
      <c r="B8" s="7" t="s">
        <v>34</v>
      </c>
      <c r="C8" s="8" t="s">
        <v>35</v>
      </c>
      <c r="D8" s="9" t="s">
        <v>36</v>
      </c>
      <c r="E8" s="10">
        <v>700</v>
      </c>
      <c r="F8" s="10" t="s">
        <v>37</v>
      </c>
      <c r="G8" s="10" t="s">
        <v>38</v>
      </c>
      <c r="H8" s="12" t="s">
        <v>22</v>
      </c>
      <c r="I8" s="10" t="s">
        <v>23</v>
      </c>
    </row>
    <row r="9" spans="1:9" x14ac:dyDescent="0.25">
      <c r="A9" s="7" t="s">
        <v>39</v>
      </c>
      <c r="B9" s="7" t="s">
        <v>40</v>
      </c>
      <c r="C9" s="8" t="s">
        <v>41</v>
      </c>
      <c r="D9" s="9" t="s">
        <v>42</v>
      </c>
      <c r="E9" s="10">
        <v>3967</v>
      </c>
      <c r="F9" s="10"/>
      <c r="G9" s="10" t="s">
        <v>21</v>
      </c>
      <c r="H9" s="12" t="s">
        <v>22</v>
      </c>
      <c r="I9" s="10" t="s">
        <v>23</v>
      </c>
    </row>
    <row r="10" spans="1:9" x14ac:dyDescent="0.25">
      <c r="A10" s="7" t="s">
        <v>43</v>
      </c>
      <c r="B10" s="7"/>
      <c r="C10" s="8" t="s">
        <v>44</v>
      </c>
      <c r="D10" s="9" t="s">
        <v>45</v>
      </c>
      <c r="E10" s="15"/>
      <c r="F10" s="10" t="s">
        <v>46</v>
      </c>
      <c r="G10" s="10" t="s">
        <v>21</v>
      </c>
      <c r="H10" s="12" t="s">
        <v>22</v>
      </c>
      <c r="I10" s="10" t="s">
        <v>23</v>
      </c>
    </row>
    <row r="11" spans="1:9" x14ac:dyDescent="0.25">
      <c r="A11" s="7" t="s">
        <v>47</v>
      </c>
      <c r="B11" s="7" t="s">
        <v>48</v>
      </c>
      <c r="C11" s="8" t="s">
        <v>49</v>
      </c>
      <c r="D11" s="9" t="s">
        <v>50</v>
      </c>
      <c r="E11" s="15"/>
      <c r="F11" s="10"/>
      <c r="G11" s="10" t="s">
        <v>21</v>
      </c>
      <c r="H11" s="12" t="s">
        <v>22</v>
      </c>
      <c r="I11" s="10" t="s">
        <v>23</v>
      </c>
    </row>
    <row r="12" spans="1:9" x14ac:dyDescent="0.25">
      <c r="A12" s="17" t="s">
        <v>51</v>
      </c>
      <c r="B12" s="16"/>
      <c r="C12" s="8" t="s">
        <v>52</v>
      </c>
      <c r="D12" s="9"/>
      <c r="E12" s="10">
        <f>18.99*2</f>
        <v>37.979999999999997</v>
      </c>
      <c r="F12" s="10"/>
      <c r="G12" s="10" t="s">
        <v>21</v>
      </c>
      <c r="H12" s="12" t="s">
        <v>22</v>
      </c>
      <c r="I12" s="10" t="s">
        <v>23</v>
      </c>
    </row>
    <row r="13" spans="1:9" x14ac:dyDescent="0.25">
      <c r="A13" s="17" t="s">
        <v>53</v>
      </c>
      <c r="B13" s="16"/>
      <c r="C13" s="8" t="s">
        <v>52</v>
      </c>
      <c r="D13" s="9"/>
      <c r="E13" s="10"/>
      <c r="F13" s="10"/>
      <c r="G13" s="10" t="s">
        <v>21</v>
      </c>
      <c r="H13" s="12" t="s">
        <v>22</v>
      </c>
      <c r="I13" s="10" t="s">
        <v>23</v>
      </c>
    </row>
    <row r="14" spans="1:9" x14ac:dyDescent="0.25">
      <c r="A14" s="7" t="s">
        <v>54</v>
      </c>
      <c r="B14" s="7" t="s">
        <v>55</v>
      </c>
      <c r="C14" s="8" t="s">
        <v>56</v>
      </c>
      <c r="D14" s="9" t="s">
        <v>57</v>
      </c>
      <c r="E14" s="11">
        <v>620</v>
      </c>
      <c r="F14" s="10"/>
      <c r="G14" s="10" t="s">
        <v>21</v>
      </c>
      <c r="H14" s="12" t="s">
        <v>22</v>
      </c>
      <c r="I14" s="10" t="s">
        <v>23</v>
      </c>
    </row>
    <row r="15" spans="1:9" x14ac:dyDescent="0.25">
      <c r="A15" s="7" t="s">
        <v>58</v>
      </c>
      <c r="B15" s="7" t="s">
        <v>59</v>
      </c>
      <c r="C15" s="8" t="s">
        <v>60</v>
      </c>
      <c r="D15" s="9" t="s">
        <v>61</v>
      </c>
      <c r="E15" s="11"/>
      <c r="F15" s="10"/>
      <c r="G15" s="10" t="s">
        <v>21</v>
      </c>
      <c r="H15" s="12" t="s">
        <v>22</v>
      </c>
      <c r="I15" s="10" t="s">
        <v>23</v>
      </c>
    </row>
    <row r="16" spans="1:9" x14ac:dyDescent="0.25">
      <c r="A16" s="8" t="s">
        <v>62</v>
      </c>
      <c r="B16" s="7" t="s">
        <v>63</v>
      </c>
      <c r="C16" s="8" t="s">
        <v>64</v>
      </c>
      <c r="D16" s="9" t="s">
        <v>61</v>
      </c>
      <c r="E16" s="11">
        <v>610</v>
      </c>
      <c r="F16" s="10"/>
      <c r="G16" s="10" t="s">
        <v>21</v>
      </c>
      <c r="H16" s="12" t="s">
        <v>22</v>
      </c>
      <c r="I16" s="10" t="s">
        <v>23</v>
      </c>
    </row>
    <row r="17" spans="1:9" x14ac:dyDescent="0.25">
      <c r="A17" s="7" t="s">
        <v>65</v>
      </c>
      <c r="B17" s="7" t="s">
        <v>66</v>
      </c>
      <c r="C17" s="8" t="s">
        <v>67</v>
      </c>
      <c r="D17" s="9" t="s">
        <v>61</v>
      </c>
      <c r="E17" s="11">
        <v>589</v>
      </c>
      <c r="F17" s="13"/>
      <c r="G17" s="10" t="s">
        <v>21</v>
      </c>
      <c r="H17" s="12" t="s">
        <v>22</v>
      </c>
      <c r="I17" s="10" t="s">
        <v>23</v>
      </c>
    </row>
    <row r="18" spans="1:9" ht="48.75" x14ac:dyDescent="0.25">
      <c r="A18" s="63" t="s">
        <v>68</v>
      </c>
      <c r="B18" s="7"/>
      <c r="C18" s="8" t="s">
        <v>56</v>
      </c>
      <c r="D18" s="9" t="s">
        <v>57</v>
      </c>
      <c r="E18" s="11">
        <v>520</v>
      </c>
      <c r="F18" s="10"/>
      <c r="G18" s="10" t="s">
        <v>21</v>
      </c>
      <c r="H18" s="12" t="s">
        <v>22</v>
      </c>
      <c r="I18" s="10" t="s">
        <v>23</v>
      </c>
    </row>
    <row r="19" spans="1:9" x14ac:dyDescent="0.25">
      <c r="A19" s="7" t="s">
        <v>69</v>
      </c>
      <c r="B19" s="7"/>
      <c r="C19" s="8" t="s">
        <v>70</v>
      </c>
      <c r="D19" s="9" t="s">
        <v>71</v>
      </c>
      <c r="E19">
        <v>600</v>
      </c>
      <c r="F19" s="13"/>
      <c r="G19" s="10" t="s">
        <v>21</v>
      </c>
      <c r="H19" s="12" t="s">
        <v>22</v>
      </c>
      <c r="I19" s="10" t="s">
        <v>23</v>
      </c>
    </row>
    <row r="20" spans="1:9" x14ac:dyDescent="0.25">
      <c r="A20" s="7" t="s">
        <v>72</v>
      </c>
      <c r="C20" s="8" t="s">
        <v>70</v>
      </c>
      <c r="D20" s="9" t="s">
        <v>71</v>
      </c>
      <c r="E20">
        <v>397.2</v>
      </c>
      <c r="G20" s="10" t="s">
        <v>21</v>
      </c>
      <c r="H20" s="12" t="s">
        <v>22</v>
      </c>
      <c r="I20" s="10" t="s">
        <v>23</v>
      </c>
    </row>
    <row r="21" spans="1:9" x14ac:dyDescent="0.25">
      <c r="A21" s="7" t="s">
        <v>73</v>
      </c>
      <c r="C21" s="8" t="s">
        <v>70</v>
      </c>
      <c r="D21" s="9" t="s">
        <v>71</v>
      </c>
      <c r="E21">
        <v>180</v>
      </c>
      <c r="G21" s="10" t="s">
        <v>21</v>
      </c>
      <c r="H21" s="12" t="s">
        <v>22</v>
      </c>
      <c r="I21" s="10" t="s">
        <v>23</v>
      </c>
    </row>
    <row r="22" spans="1:9" x14ac:dyDescent="0.25">
      <c r="A22" s="7" t="s">
        <v>74</v>
      </c>
      <c r="C22" s="8" t="s">
        <v>70</v>
      </c>
      <c r="D22" s="9" t="s">
        <v>71</v>
      </c>
      <c r="E22">
        <v>106.8</v>
      </c>
      <c r="G22" s="10" t="s">
        <v>21</v>
      </c>
      <c r="H22" s="12" t="s">
        <v>22</v>
      </c>
      <c r="I22" s="10" t="s">
        <v>23</v>
      </c>
    </row>
    <row r="23" spans="1:9" x14ac:dyDescent="0.25">
      <c r="A23" s="7" t="s">
        <v>75</v>
      </c>
      <c r="C23" s="8" t="s">
        <v>70</v>
      </c>
      <c r="D23" s="9" t="s">
        <v>71</v>
      </c>
      <c r="E23" s="62">
        <v>352</v>
      </c>
      <c r="G23" s="10" t="s">
        <v>21</v>
      </c>
      <c r="H23" s="12" t="s">
        <v>22</v>
      </c>
      <c r="I23" s="10" t="s">
        <v>23</v>
      </c>
    </row>
    <row r="24" spans="1:9" x14ac:dyDescent="0.25">
      <c r="A24" s="7" t="s">
        <v>76</v>
      </c>
      <c r="C24" s="8" t="s">
        <v>70</v>
      </c>
      <c r="D24" s="9" t="s">
        <v>71</v>
      </c>
      <c r="E24" s="61">
        <v>260</v>
      </c>
      <c r="G24" s="10" t="s">
        <v>21</v>
      </c>
      <c r="H24" s="12" t="s">
        <v>22</v>
      </c>
      <c r="I24" s="10" t="s">
        <v>23</v>
      </c>
    </row>
    <row r="25" spans="1:9" x14ac:dyDescent="0.25">
      <c r="A25" s="7" t="s">
        <v>77</v>
      </c>
      <c r="C25" s="8" t="s">
        <v>70</v>
      </c>
      <c r="D25" s="9" t="s">
        <v>71</v>
      </c>
      <c r="E25">
        <v>1873.2</v>
      </c>
      <c r="G25" s="10" t="s">
        <v>21</v>
      </c>
      <c r="H25" s="12" t="s">
        <v>22</v>
      </c>
      <c r="I25" s="10" t="s">
        <v>23</v>
      </c>
    </row>
    <row r="26" spans="1:9" x14ac:dyDescent="0.25">
      <c r="A26" s="7" t="s">
        <v>78</v>
      </c>
      <c r="C26" s="8" t="s">
        <v>70</v>
      </c>
      <c r="D26" s="9" t="s">
        <v>71</v>
      </c>
      <c r="E26">
        <f>SUM(346.8*10)</f>
        <v>3468</v>
      </c>
      <c r="G26" s="10" t="s">
        <v>21</v>
      </c>
      <c r="H26" s="12" t="s">
        <v>22</v>
      </c>
      <c r="I26" s="10" t="s">
        <v>23</v>
      </c>
    </row>
    <row r="27" spans="1:9" x14ac:dyDescent="0.25">
      <c r="A27" s="7" t="s">
        <v>79</v>
      </c>
      <c r="C27" s="8" t="s">
        <v>70</v>
      </c>
      <c r="D27" s="9" t="s">
        <v>71</v>
      </c>
      <c r="E27">
        <f>SUM(182.4*12)</f>
        <v>2188.8000000000002</v>
      </c>
      <c r="G27" s="10" t="s">
        <v>21</v>
      </c>
      <c r="H27" s="12" t="s">
        <v>22</v>
      </c>
      <c r="I27" s="10" t="s">
        <v>23</v>
      </c>
    </row>
    <row r="32" spans="1:9" x14ac:dyDescent="0.25">
      <c r="D32" t="s">
        <v>80</v>
      </c>
      <c r="E32">
        <f>SUM(E6:E27)</f>
        <v>17028.98</v>
      </c>
    </row>
    <row r="38" ht="17.25" customHeight="1" x14ac:dyDescent="0.25"/>
    <row r="39" ht="18.75" customHeight="1" x14ac:dyDescent="0.25"/>
  </sheetData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C0E5-74F6-4667-BAE0-FCDE66BA720F}">
  <dimension ref="A1:J52"/>
  <sheetViews>
    <sheetView tabSelected="1" workbookViewId="0">
      <selection activeCell="K34" sqref="K34"/>
    </sheetView>
  </sheetViews>
  <sheetFormatPr defaultRowHeight="15" x14ac:dyDescent="0.25"/>
  <cols>
    <col min="1" max="1" width="33.5703125" style="23" customWidth="1"/>
    <col min="2" max="2" width="32.140625" style="23" customWidth="1"/>
    <col min="3" max="3" width="16.85546875" style="23" customWidth="1"/>
    <col min="4" max="4" width="18.85546875" style="23" customWidth="1"/>
    <col min="5" max="5" width="13.28515625" style="23" customWidth="1"/>
    <col min="6" max="6" width="30.28515625" style="23" customWidth="1"/>
    <col min="7" max="7" width="26.7109375" style="23" customWidth="1"/>
    <col min="8" max="8" width="19.28515625" style="23" customWidth="1"/>
    <col min="9" max="9" width="20.85546875" style="23" customWidth="1"/>
    <col min="10" max="16384" width="9.140625" style="23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</v>
      </c>
      <c r="I1" s="2" t="s">
        <v>7</v>
      </c>
    </row>
    <row r="2" spans="1:9" ht="15.75" thickBot="1" x14ac:dyDescent="0.3">
      <c r="A2" s="4"/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12</v>
      </c>
      <c r="H2" s="5" t="s">
        <v>13</v>
      </c>
      <c r="I2" s="5" t="s">
        <v>14</v>
      </c>
    </row>
    <row r="3" spans="1:9" x14ac:dyDescent="0.25">
      <c r="A3" s="8" t="s">
        <v>81</v>
      </c>
      <c r="B3" s="8">
        <v>200002063</v>
      </c>
      <c r="C3" s="8">
        <v>1999</v>
      </c>
      <c r="D3" s="10"/>
      <c r="E3" s="11">
        <v>1300</v>
      </c>
      <c r="F3" s="10"/>
      <c r="G3" s="10" t="s">
        <v>21</v>
      </c>
      <c r="H3" s="18">
        <v>45199</v>
      </c>
      <c r="I3" s="10" t="s">
        <v>82</v>
      </c>
    </row>
    <row r="4" spans="1:9" x14ac:dyDescent="0.25">
      <c r="A4" s="8" t="s">
        <v>83</v>
      </c>
      <c r="B4" s="8">
        <v>300001</v>
      </c>
      <c r="C4" s="8" t="s">
        <v>84</v>
      </c>
      <c r="D4" s="10"/>
      <c r="E4" s="11">
        <v>3000</v>
      </c>
      <c r="F4" s="10"/>
      <c r="G4" s="10" t="s">
        <v>21</v>
      </c>
      <c r="H4" s="18">
        <v>45199</v>
      </c>
      <c r="I4" s="10" t="s">
        <v>82</v>
      </c>
    </row>
    <row r="5" spans="1:9" x14ac:dyDescent="0.25">
      <c r="A5" s="8" t="s">
        <v>85</v>
      </c>
      <c r="B5" s="8"/>
      <c r="C5" s="8" t="s">
        <v>86</v>
      </c>
      <c r="D5" s="10"/>
      <c r="E5" s="11">
        <v>1000</v>
      </c>
      <c r="F5" s="10"/>
      <c r="G5" s="10" t="s">
        <v>21</v>
      </c>
      <c r="H5" s="18">
        <v>45199</v>
      </c>
      <c r="I5" s="10" t="s">
        <v>82</v>
      </c>
    </row>
    <row r="6" spans="1:9" x14ac:dyDescent="0.25">
      <c r="A6" s="8" t="s">
        <v>87</v>
      </c>
      <c r="B6" s="8" t="s">
        <v>88</v>
      </c>
      <c r="C6" s="8" t="s">
        <v>84</v>
      </c>
      <c r="D6" s="10"/>
      <c r="E6" s="11">
        <v>1200</v>
      </c>
      <c r="F6" s="10"/>
      <c r="G6" s="10" t="s">
        <v>21</v>
      </c>
      <c r="H6" s="18">
        <v>45199</v>
      </c>
      <c r="I6" s="10" t="s">
        <v>82</v>
      </c>
    </row>
    <row r="7" spans="1:9" x14ac:dyDescent="0.25">
      <c r="A7" s="8" t="s">
        <v>89</v>
      </c>
      <c r="B7" s="8">
        <v>12133967</v>
      </c>
      <c r="C7" s="8"/>
      <c r="D7" s="10"/>
      <c r="E7" s="10">
        <v>100</v>
      </c>
      <c r="F7" s="10"/>
      <c r="G7" s="10" t="s">
        <v>21</v>
      </c>
      <c r="H7" s="18">
        <v>45199</v>
      </c>
      <c r="I7" s="10" t="s">
        <v>82</v>
      </c>
    </row>
    <row r="8" spans="1:9" x14ac:dyDescent="0.25">
      <c r="A8" s="8" t="s">
        <v>90</v>
      </c>
      <c r="B8" s="8" t="s">
        <v>91</v>
      </c>
      <c r="C8" s="8" t="s">
        <v>84</v>
      </c>
      <c r="D8" s="10"/>
      <c r="E8" s="10"/>
      <c r="F8" s="10"/>
      <c r="G8" s="10" t="s">
        <v>21</v>
      </c>
      <c r="H8" s="18">
        <v>45199</v>
      </c>
      <c r="I8" s="10" t="s">
        <v>82</v>
      </c>
    </row>
    <row r="9" spans="1:9" x14ac:dyDescent="0.25">
      <c r="A9" s="8" t="s">
        <v>92</v>
      </c>
      <c r="B9" s="8" t="s">
        <v>93</v>
      </c>
      <c r="C9" s="8" t="s">
        <v>94</v>
      </c>
      <c r="D9" s="10"/>
      <c r="E9" s="10">
        <v>95</v>
      </c>
      <c r="F9" s="10"/>
      <c r="G9" s="10" t="s">
        <v>21</v>
      </c>
      <c r="H9" s="18">
        <v>45199</v>
      </c>
      <c r="I9" s="10" t="s">
        <v>82</v>
      </c>
    </row>
    <row r="10" spans="1:9" x14ac:dyDescent="0.25">
      <c r="A10" s="8" t="s">
        <v>95</v>
      </c>
      <c r="B10" s="8" t="s">
        <v>96</v>
      </c>
      <c r="C10" s="8" t="s">
        <v>97</v>
      </c>
      <c r="D10" s="10"/>
      <c r="E10" s="10">
        <v>150</v>
      </c>
      <c r="F10" s="10"/>
      <c r="G10" s="10" t="s">
        <v>21</v>
      </c>
      <c r="H10" s="18">
        <v>45199</v>
      </c>
      <c r="I10" s="10" t="s">
        <v>82</v>
      </c>
    </row>
    <row r="11" spans="1:9" x14ac:dyDescent="0.25">
      <c r="A11" s="8" t="s">
        <v>98</v>
      </c>
      <c r="B11" s="8" t="s">
        <v>99</v>
      </c>
      <c r="C11" s="8" t="s">
        <v>100</v>
      </c>
      <c r="D11" s="10"/>
      <c r="E11" s="10">
        <v>50</v>
      </c>
      <c r="F11" s="10"/>
      <c r="G11" s="10" t="s">
        <v>21</v>
      </c>
      <c r="H11" s="18">
        <v>45199</v>
      </c>
      <c r="I11" s="10" t="s">
        <v>82</v>
      </c>
    </row>
    <row r="12" spans="1:9" x14ac:dyDescent="0.25">
      <c r="A12" s="8" t="s">
        <v>101</v>
      </c>
      <c r="B12" s="8"/>
      <c r="C12" s="8" t="s">
        <v>102</v>
      </c>
      <c r="D12" s="10" t="s">
        <v>103</v>
      </c>
      <c r="E12" s="10">
        <v>200</v>
      </c>
      <c r="F12" s="10"/>
      <c r="G12" s="10" t="s">
        <v>21</v>
      </c>
      <c r="H12" s="18">
        <v>45199</v>
      </c>
      <c r="I12" s="10" t="s">
        <v>82</v>
      </c>
    </row>
    <row r="13" spans="1:9" x14ac:dyDescent="0.25">
      <c r="A13" s="8" t="s">
        <v>104</v>
      </c>
      <c r="B13" s="8" t="s">
        <v>105</v>
      </c>
      <c r="C13" s="8" t="s">
        <v>106</v>
      </c>
      <c r="D13" s="10"/>
      <c r="E13" s="10"/>
      <c r="F13" s="10"/>
      <c r="G13" s="10" t="s">
        <v>21</v>
      </c>
      <c r="H13" s="18">
        <v>45199</v>
      </c>
      <c r="I13" s="10" t="s">
        <v>82</v>
      </c>
    </row>
    <row r="14" spans="1:9" x14ac:dyDescent="0.25">
      <c r="A14" s="8" t="s">
        <v>107</v>
      </c>
      <c r="B14" s="8"/>
      <c r="C14" s="8"/>
      <c r="D14" s="10"/>
      <c r="E14" s="10">
        <v>500</v>
      </c>
      <c r="F14" s="10"/>
      <c r="G14" s="10" t="s">
        <v>21</v>
      </c>
      <c r="H14" s="18">
        <v>45199</v>
      </c>
      <c r="I14" s="10" t="s">
        <v>82</v>
      </c>
    </row>
    <row r="15" spans="1:9" x14ac:dyDescent="0.25">
      <c r="A15" s="8" t="s">
        <v>108</v>
      </c>
      <c r="B15" s="8"/>
      <c r="C15" s="8"/>
      <c r="D15" s="10"/>
      <c r="E15" s="10"/>
      <c r="F15" s="10"/>
      <c r="G15" s="10" t="s">
        <v>21</v>
      </c>
      <c r="H15" s="18">
        <v>45199</v>
      </c>
      <c r="I15" s="10" t="s">
        <v>82</v>
      </c>
    </row>
    <row r="16" spans="1:9" x14ac:dyDescent="0.25">
      <c r="A16" s="8" t="s">
        <v>109</v>
      </c>
      <c r="B16" s="8" t="s">
        <v>110</v>
      </c>
      <c r="C16" s="8"/>
      <c r="D16" s="10"/>
      <c r="E16" s="10"/>
      <c r="F16" s="10"/>
      <c r="G16" s="10" t="s">
        <v>21</v>
      </c>
      <c r="H16" s="18">
        <v>45199</v>
      </c>
      <c r="I16" s="10" t="s">
        <v>82</v>
      </c>
    </row>
    <row r="17" spans="1:10" x14ac:dyDescent="0.25">
      <c r="A17" s="8" t="s">
        <v>111</v>
      </c>
      <c r="B17" s="8" t="s">
        <v>112</v>
      </c>
      <c r="C17" s="8"/>
      <c r="D17" s="10"/>
      <c r="E17" s="10">
        <v>50</v>
      </c>
      <c r="F17" s="10"/>
      <c r="G17" s="10" t="s">
        <v>21</v>
      </c>
      <c r="H17" s="18">
        <v>45199</v>
      </c>
      <c r="I17" s="10" t="s">
        <v>82</v>
      </c>
    </row>
    <row r="18" spans="1:10" x14ac:dyDescent="0.25">
      <c r="A18" s="8" t="s">
        <v>113</v>
      </c>
      <c r="B18" s="8" t="s">
        <v>114</v>
      </c>
      <c r="C18" s="8"/>
      <c r="D18" s="10"/>
      <c r="E18" s="10">
        <v>120</v>
      </c>
      <c r="F18" s="10"/>
      <c r="G18" s="10" t="s">
        <v>21</v>
      </c>
      <c r="H18" s="18">
        <v>45199</v>
      </c>
      <c r="I18" s="10" t="s">
        <v>82</v>
      </c>
    </row>
    <row r="19" spans="1:10" x14ac:dyDescent="0.25">
      <c r="A19" s="8" t="s">
        <v>115</v>
      </c>
      <c r="B19" s="8" t="s">
        <v>116</v>
      </c>
      <c r="C19" s="8"/>
      <c r="D19" s="10"/>
      <c r="E19" s="10"/>
      <c r="F19" s="10"/>
      <c r="G19" s="10" t="s">
        <v>21</v>
      </c>
      <c r="H19" s="18">
        <v>45199</v>
      </c>
      <c r="I19" s="10" t="s">
        <v>82</v>
      </c>
    </row>
    <row r="20" spans="1:10" x14ac:dyDescent="0.25">
      <c r="A20" s="8" t="s">
        <v>117</v>
      </c>
      <c r="B20" s="8" t="s">
        <v>118</v>
      </c>
      <c r="C20" s="8" t="s">
        <v>119</v>
      </c>
      <c r="D20" s="10" t="s">
        <v>103</v>
      </c>
      <c r="E20" s="20">
        <v>1600</v>
      </c>
      <c r="F20" s="10"/>
      <c r="G20" s="10" t="s">
        <v>21</v>
      </c>
      <c r="H20" s="18">
        <v>45199</v>
      </c>
      <c r="I20" s="10" t="s">
        <v>82</v>
      </c>
    </row>
    <row r="21" spans="1:10" x14ac:dyDescent="0.25">
      <c r="A21" s="8" t="s">
        <v>120</v>
      </c>
      <c r="B21" s="8"/>
      <c r="C21" s="8" t="s">
        <v>121</v>
      </c>
      <c r="D21" s="10" t="s">
        <v>122</v>
      </c>
      <c r="E21" s="19">
        <v>1755</v>
      </c>
      <c r="F21" s="10"/>
      <c r="G21" s="10" t="s">
        <v>21</v>
      </c>
      <c r="H21" s="18">
        <v>45199</v>
      </c>
      <c r="I21" s="10" t="s">
        <v>82</v>
      </c>
    </row>
    <row r="22" spans="1:10" x14ac:dyDescent="0.25">
      <c r="A22" s="8" t="s">
        <v>123</v>
      </c>
      <c r="B22" s="8"/>
      <c r="C22" s="8"/>
      <c r="D22" s="10" t="s">
        <v>124</v>
      </c>
      <c r="E22" s="19"/>
      <c r="F22" s="10"/>
      <c r="G22" s="10" t="s">
        <v>21</v>
      </c>
      <c r="H22" s="18">
        <v>45199</v>
      </c>
      <c r="I22" s="10" t="s">
        <v>82</v>
      </c>
    </row>
    <row r="23" spans="1:10" x14ac:dyDescent="0.25">
      <c r="A23" s="8" t="s">
        <v>125</v>
      </c>
      <c r="B23" s="8"/>
      <c r="C23" s="8"/>
      <c r="D23" s="10" t="s">
        <v>124</v>
      </c>
      <c r="E23" s="19"/>
      <c r="F23" s="10"/>
      <c r="G23" s="10" t="s">
        <v>21</v>
      </c>
      <c r="H23" s="18">
        <v>45199</v>
      </c>
      <c r="I23" s="10" t="s">
        <v>82</v>
      </c>
    </row>
    <row r="24" spans="1:10" x14ac:dyDescent="0.25">
      <c r="A24" s="8" t="s">
        <v>126</v>
      </c>
      <c r="B24" s="8"/>
      <c r="C24" s="8"/>
      <c r="D24" s="10" t="s">
        <v>127</v>
      </c>
      <c r="E24" s="19"/>
      <c r="F24" s="10"/>
      <c r="G24" s="10" t="s">
        <v>21</v>
      </c>
      <c r="H24" s="18">
        <v>45199</v>
      </c>
      <c r="I24" s="10" t="s">
        <v>82</v>
      </c>
    </row>
    <row r="25" spans="1:10" x14ac:dyDescent="0.25">
      <c r="A25" s="8" t="s">
        <v>128</v>
      </c>
      <c r="B25" s="8" t="s">
        <v>129</v>
      </c>
      <c r="C25" s="8"/>
      <c r="D25" s="10"/>
      <c r="E25" s="19"/>
      <c r="F25" s="10"/>
      <c r="G25" s="10" t="s">
        <v>21</v>
      </c>
      <c r="H25" s="18">
        <v>45199</v>
      </c>
      <c r="I25" s="10" t="s">
        <v>82</v>
      </c>
    </row>
    <row r="26" spans="1:10" x14ac:dyDescent="0.25">
      <c r="A26" s="8" t="s">
        <v>130</v>
      </c>
      <c r="B26" s="8" t="s">
        <v>131</v>
      </c>
      <c r="C26" s="8" t="s">
        <v>132</v>
      </c>
      <c r="D26" s="10" t="s">
        <v>133</v>
      </c>
      <c r="E26" s="19">
        <v>74</v>
      </c>
      <c r="F26" s="10"/>
      <c r="G26" s="10" t="s">
        <v>21</v>
      </c>
      <c r="H26" s="18">
        <v>45199</v>
      </c>
      <c r="I26" s="10" t="s">
        <v>82</v>
      </c>
    </row>
    <row r="27" spans="1:10" x14ac:dyDescent="0.25">
      <c r="A27" s="8" t="s">
        <v>134</v>
      </c>
      <c r="B27" s="8" t="s">
        <v>135</v>
      </c>
      <c r="C27" s="8"/>
      <c r="D27" s="10" t="s">
        <v>127</v>
      </c>
      <c r="E27" s="19"/>
      <c r="F27" s="10"/>
      <c r="G27" s="10" t="s">
        <v>21</v>
      </c>
      <c r="H27" s="18">
        <v>45199</v>
      </c>
      <c r="I27" s="10" t="s">
        <v>82</v>
      </c>
    </row>
    <row r="28" spans="1:10" x14ac:dyDescent="0.25">
      <c r="A28" s="8" t="s">
        <v>136</v>
      </c>
      <c r="B28" s="8"/>
      <c r="C28" s="8"/>
      <c r="D28" s="10"/>
      <c r="E28" s="19">
        <v>5550</v>
      </c>
      <c r="F28" s="10"/>
      <c r="G28" s="10" t="s">
        <v>21</v>
      </c>
      <c r="H28" s="18">
        <v>45199</v>
      </c>
      <c r="I28" s="10"/>
      <c r="J28" s="23" t="s">
        <v>137</v>
      </c>
    </row>
    <row r="29" spans="1:10" x14ac:dyDescent="0.25">
      <c r="A29" s="8" t="s">
        <v>138</v>
      </c>
      <c r="B29" s="8"/>
      <c r="C29" s="8"/>
      <c r="D29" s="10"/>
      <c r="E29" s="19">
        <v>612.9</v>
      </c>
      <c r="F29" s="10"/>
      <c r="G29" s="10" t="s">
        <v>21</v>
      </c>
      <c r="H29" s="18">
        <v>45199</v>
      </c>
      <c r="I29" s="10" t="s">
        <v>82</v>
      </c>
    </row>
    <row r="30" spans="1:10" x14ac:dyDescent="0.25">
      <c r="A30" s="8" t="s">
        <v>139</v>
      </c>
      <c r="B30" s="8"/>
      <c r="C30" s="8"/>
      <c r="D30" s="10"/>
      <c r="E30" s="19">
        <v>140</v>
      </c>
      <c r="F30" s="10"/>
      <c r="G30" s="10" t="s">
        <v>21</v>
      </c>
      <c r="H30" s="18">
        <v>45199</v>
      </c>
      <c r="I30" s="10" t="s">
        <v>82</v>
      </c>
    </row>
    <row r="31" spans="1:10" x14ac:dyDescent="0.25">
      <c r="A31" s="8" t="s">
        <v>140</v>
      </c>
      <c r="B31" s="8"/>
      <c r="C31" s="8" t="s">
        <v>141</v>
      </c>
      <c r="D31" s="10"/>
      <c r="E31" s="19">
        <v>150</v>
      </c>
      <c r="F31" s="10"/>
      <c r="G31" s="10" t="s">
        <v>21</v>
      </c>
      <c r="H31" s="18">
        <v>45199</v>
      </c>
      <c r="I31" s="10" t="s">
        <v>82</v>
      </c>
    </row>
    <row r="32" spans="1:10" x14ac:dyDescent="0.25">
      <c r="A32" s="8" t="s">
        <v>117</v>
      </c>
      <c r="B32" s="8" t="s">
        <v>118</v>
      </c>
      <c r="C32" s="8" t="s">
        <v>142</v>
      </c>
      <c r="D32" s="10" t="s">
        <v>143</v>
      </c>
      <c r="E32" s="20">
        <v>1400</v>
      </c>
      <c r="F32" s="10"/>
      <c r="G32" s="10"/>
      <c r="H32" s="18"/>
      <c r="I32" s="10" t="s">
        <v>82</v>
      </c>
    </row>
    <row r="33" spans="1:9" x14ac:dyDescent="0.25">
      <c r="A33" s="8" t="s">
        <v>144</v>
      </c>
      <c r="B33" s="8" t="s">
        <v>145</v>
      </c>
      <c r="C33" s="8" t="s">
        <v>146</v>
      </c>
      <c r="D33" s="10" t="s">
        <v>147</v>
      </c>
      <c r="E33" s="11">
        <v>33684</v>
      </c>
      <c r="F33" s="10" t="s">
        <v>148</v>
      </c>
      <c r="G33" s="10"/>
      <c r="H33" s="18" t="s">
        <v>149</v>
      </c>
      <c r="I33" s="10" t="s">
        <v>82</v>
      </c>
    </row>
    <row r="34" spans="1:9" x14ac:dyDescent="0.25">
      <c r="A34" s="8" t="s">
        <v>150</v>
      </c>
      <c r="B34" s="8" t="s">
        <v>151</v>
      </c>
      <c r="C34" s="8" t="s">
        <v>142</v>
      </c>
      <c r="D34" s="10" t="s">
        <v>143</v>
      </c>
      <c r="E34" s="20">
        <v>365</v>
      </c>
      <c r="F34" s="10" t="s">
        <v>152</v>
      </c>
      <c r="G34" s="10"/>
      <c r="H34" s="18"/>
      <c r="I34" s="10"/>
    </row>
    <row r="35" spans="1:9" x14ac:dyDescent="0.25">
      <c r="A35" s="1" t="s">
        <v>153</v>
      </c>
      <c r="B35" s="8"/>
      <c r="C35" s="8"/>
      <c r="D35" s="10"/>
      <c r="E35" s="22">
        <f>SUM(E3:E34)</f>
        <v>53095.9</v>
      </c>
      <c r="F35" s="10"/>
      <c r="G35" s="10"/>
      <c r="H35" s="10"/>
      <c r="I35" s="10"/>
    </row>
    <row r="36" spans="1:9" x14ac:dyDescent="0.25">
      <c r="I36" s="10"/>
    </row>
    <row r="37" spans="1:9" x14ac:dyDescent="0.25">
      <c r="I37" s="10"/>
    </row>
    <row r="38" spans="1:9" x14ac:dyDescent="0.25">
      <c r="I38" s="10"/>
    </row>
    <row r="39" spans="1:9" x14ac:dyDescent="0.25">
      <c r="I39" s="10"/>
    </row>
    <row r="40" spans="1:9" x14ac:dyDescent="0.25">
      <c r="I40" s="10"/>
    </row>
    <row r="41" spans="1:9" x14ac:dyDescent="0.25">
      <c r="I41" s="10"/>
    </row>
    <row r="42" spans="1:9" x14ac:dyDescent="0.25">
      <c r="I42" s="10"/>
    </row>
    <row r="43" spans="1:9" x14ac:dyDescent="0.25">
      <c r="I43" s="10"/>
    </row>
    <row r="44" spans="1:9" x14ac:dyDescent="0.25">
      <c r="I44" s="10"/>
    </row>
    <row r="45" spans="1:9" x14ac:dyDescent="0.25">
      <c r="I45" s="10"/>
    </row>
    <row r="46" spans="1:9" x14ac:dyDescent="0.25">
      <c r="I46" s="10"/>
    </row>
    <row r="47" spans="1:9" x14ac:dyDescent="0.25">
      <c r="I47" s="10"/>
    </row>
    <row r="50" spans="9:9" x14ac:dyDescent="0.25">
      <c r="I50" s="10"/>
    </row>
    <row r="51" spans="9:9" x14ac:dyDescent="0.25">
      <c r="I51" s="10"/>
    </row>
    <row r="52" spans="9:9" x14ac:dyDescent="0.25">
      <c r="I52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AE64E-4DCA-411D-BA53-A7734D271145}">
  <dimension ref="A1:M47"/>
  <sheetViews>
    <sheetView topLeftCell="A34" workbookViewId="0">
      <selection activeCell="K47" sqref="K47"/>
    </sheetView>
  </sheetViews>
  <sheetFormatPr defaultRowHeight="15" x14ac:dyDescent="0.25"/>
  <cols>
    <col min="1" max="1" width="40.28515625" customWidth="1"/>
    <col min="2" max="2" width="24.28515625" customWidth="1"/>
    <col min="3" max="3" width="27.85546875" customWidth="1"/>
    <col min="4" max="4" width="18" customWidth="1"/>
    <col min="6" max="6" width="13.28515625" customWidth="1"/>
    <col min="7" max="7" width="31.42578125" customWidth="1"/>
    <col min="8" max="8" width="21.85546875" customWidth="1"/>
  </cols>
  <sheetData>
    <row r="1" spans="1:8" x14ac:dyDescent="0.25">
      <c r="E1" t="s">
        <v>154</v>
      </c>
      <c r="F1" t="s">
        <v>155</v>
      </c>
    </row>
    <row r="3" spans="1:8" x14ac:dyDescent="0.25">
      <c r="A3" s="7" t="s">
        <v>156</v>
      </c>
      <c r="B3" s="7" t="s">
        <v>157</v>
      </c>
      <c r="C3" s="8" t="s">
        <v>158</v>
      </c>
      <c r="D3" s="9" t="s">
        <v>61</v>
      </c>
      <c r="E3" s="11">
        <v>500</v>
      </c>
      <c r="F3" s="13">
        <v>41640</v>
      </c>
      <c r="G3" s="10" t="s">
        <v>159</v>
      </c>
      <c r="H3" s="9"/>
    </row>
    <row r="4" spans="1:8" x14ac:dyDescent="0.25">
      <c r="A4" s="7" t="s">
        <v>160</v>
      </c>
      <c r="B4" s="7" t="s">
        <v>161</v>
      </c>
      <c r="C4" s="8" t="s">
        <v>162</v>
      </c>
      <c r="D4" s="9" t="s">
        <v>163</v>
      </c>
      <c r="E4" s="10">
        <v>130</v>
      </c>
      <c r="F4" s="13">
        <v>41334</v>
      </c>
      <c r="G4" s="10" t="s">
        <v>159</v>
      </c>
      <c r="H4" s="9"/>
    </row>
    <row r="5" spans="1:8" x14ac:dyDescent="0.25">
      <c r="A5" s="7" t="s">
        <v>164</v>
      </c>
      <c r="B5" s="7"/>
      <c r="C5" s="8" t="s">
        <v>165</v>
      </c>
      <c r="D5" s="9" t="s">
        <v>166</v>
      </c>
      <c r="E5" s="10">
        <v>270</v>
      </c>
      <c r="F5" s="10"/>
      <c r="G5" s="13" t="s">
        <v>167</v>
      </c>
      <c r="H5" s="12" t="s">
        <v>70</v>
      </c>
    </row>
    <row r="6" spans="1:8" x14ac:dyDescent="0.25">
      <c r="A6" s="7" t="s">
        <v>168</v>
      </c>
      <c r="B6" s="7"/>
      <c r="C6" s="8" t="s">
        <v>165</v>
      </c>
      <c r="D6" s="9" t="s">
        <v>166</v>
      </c>
      <c r="E6" s="10">
        <v>120</v>
      </c>
      <c r="F6" s="10"/>
      <c r="G6" s="13" t="s">
        <v>167</v>
      </c>
      <c r="H6" s="12" t="s">
        <v>70</v>
      </c>
    </row>
    <row r="7" spans="1:8" x14ac:dyDescent="0.25">
      <c r="A7" s="7" t="s">
        <v>169</v>
      </c>
      <c r="B7" s="7"/>
      <c r="C7" s="8" t="s">
        <v>170</v>
      </c>
      <c r="D7" s="9" t="s">
        <v>166</v>
      </c>
      <c r="E7" s="10">
        <v>140</v>
      </c>
      <c r="F7" s="10"/>
      <c r="G7" s="13" t="s">
        <v>167</v>
      </c>
      <c r="H7" s="12" t="s">
        <v>70</v>
      </c>
    </row>
    <row r="8" spans="1:8" x14ac:dyDescent="0.25">
      <c r="A8" s="7" t="s">
        <v>171</v>
      </c>
      <c r="B8" s="7"/>
      <c r="C8" s="8" t="s">
        <v>170</v>
      </c>
      <c r="D8" s="9" t="s">
        <v>166</v>
      </c>
      <c r="E8" s="10">
        <v>330</v>
      </c>
      <c r="F8" s="10"/>
      <c r="G8" s="13" t="s">
        <v>167</v>
      </c>
      <c r="H8" s="12" t="s">
        <v>70</v>
      </c>
    </row>
    <row r="9" spans="1:8" x14ac:dyDescent="0.25">
      <c r="A9" s="7" t="s">
        <v>172</v>
      </c>
      <c r="B9" s="7"/>
      <c r="C9" s="8" t="s">
        <v>170</v>
      </c>
      <c r="D9" s="9" t="s">
        <v>166</v>
      </c>
      <c r="E9" s="10">
        <v>225</v>
      </c>
      <c r="F9" s="10"/>
      <c r="G9" s="13" t="s">
        <v>167</v>
      </c>
      <c r="H9" s="12" t="s">
        <v>70</v>
      </c>
    </row>
    <row r="10" spans="1:8" x14ac:dyDescent="0.25">
      <c r="A10" s="7" t="s">
        <v>173</v>
      </c>
      <c r="B10" s="7"/>
      <c r="C10" s="8" t="s">
        <v>170</v>
      </c>
      <c r="D10" s="9" t="s">
        <v>166</v>
      </c>
      <c r="E10" s="10">
        <v>165</v>
      </c>
      <c r="F10" s="10"/>
      <c r="G10" s="13" t="s">
        <v>167</v>
      </c>
      <c r="H10" s="12" t="s">
        <v>70</v>
      </c>
    </row>
    <row r="11" spans="1:8" x14ac:dyDescent="0.25">
      <c r="A11" s="7" t="s">
        <v>174</v>
      </c>
      <c r="B11" s="7"/>
      <c r="C11" s="8" t="s">
        <v>170</v>
      </c>
      <c r="D11" s="9" t="s">
        <v>166</v>
      </c>
      <c r="E11" s="10">
        <v>109</v>
      </c>
      <c r="F11" s="10"/>
      <c r="G11" s="13" t="s">
        <v>167</v>
      </c>
      <c r="H11" s="12" t="s">
        <v>70</v>
      </c>
    </row>
    <row r="12" spans="1:8" x14ac:dyDescent="0.25">
      <c r="A12" s="7" t="s">
        <v>175</v>
      </c>
      <c r="B12" s="7"/>
      <c r="C12" s="8" t="s">
        <v>176</v>
      </c>
      <c r="D12" s="9" t="s">
        <v>166</v>
      </c>
      <c r="E12" s="10">
        <v>150</v>
      </c>
      <c r="F12" s="10"/>
      <c r="G12" s="13" t="s">
        <v>167</v>
      </c>
      <c r="H12" s="12" t="s">
        <v>70</v>
      </c>
    </row>
    <row r="13" spans="1:8" x14ac:dyDescent="0.25">
      <c r="A13" s="7" t="s">
        <v>177</v>
      </c>
      <c r="B13" s="7"/>
      <c r="C13" s="8" t="s">
        <v>178</v>
      </c>
      <c r="D13" s="9" t="s">
        <v>163</v>
      </c>
      <c r="E13" s="10">
        <v>80</v>
      </c>
      <c r="F13" s="13">
        <v>42186</v>
      </c>
      <c r="G13" s="13"/>
      <c r="H13" s="12"/>
    </row>
    <row r="14" spans="1:8" x14ac:dyDescent="0.25">
      <c r="A14" s="7" t="s">
        <v>179</v>
      </c>
      <c r="B14" s="7"/>
      <c r="C14" s="8" t="s">
        <v>180</v>
      </c>
      <c r="D14" s="9" t="s">
        <v>181</v>
      </c>
      <c r="E14" s="10">
        <v>80</v>
      </c>
      <c r="F14" s="10"/>
      <c r="G14" s="13" t="s">
        <v>167</v>
      </c>
      <c r="H14" s="12" t="s">
        <v>70</v>
      </c>
    </row>
    <row r="15" spans="1:8" x14ac:dyDescent="0.25">
      <c r="A15" s="9" t="s">
        <v>182</v>
      </c>
      <c r="B15" s="7"/>
      <c r="C15" s="8" t="s">
        <v>183</v>
      </c>
      <c r="D15" s="9" t="s">
        <v>184</v>
      </c>
      <c r="E15" s="10">
        <v>420</v>
      </c>
      <c r="F15" s="10"/>
      <c r="G15" s="10" t="s">
        <v>185</v>
      </c>
      <c r="H15" s="12" t="s">
        <v>70</v>
      </c>
    </row>
    <row r="16" spans="1:8" x14ac:dyDescent="0.25">
      <c r="A16" s="7" t="s">
        <v>186</v>
      </c>
      <c r="B16" s="7" t="s">
        <v>187</v>
      </c>
      <c r="C16" s="8" t="s">
        <v>25</v>
      </c>
      <c r="D16" s="9" t="s">
        <v>26</v>
      </c>
      <c r="E16" s="10" t="s">
        <v>27</v>
      </c>
      <c r="F16" s="10"/>
      <c r="G16" s="10" t="s">
        <v>185</v>
      </c>
      <c r="H16" s="12" t="s">
        <v>70</v>
      </c>
    </row>
    <row r="17" spans="1:8" x14ac:dyDescent="0.25">
      <c r="A17" s="7" t="s">
        <v>188</v>
      </c>
      <c r="B17" s="7" t="s">
        <v>34</v>
      </c>
      <c r="C17" s="8" t="s">
        <v>189</v>
      </c>
      <c r="D17" s="9" t="s">
        <v>190</v>
      </c>
      <c r="E17" s="10">
        <v>1203</v>
      </c>
      <c r="F17" s="10" t="s">
        <v>191</v>
      </c>
      <c r="G17" s="10" t="s">
        <v>192</v>
      </c>
      <c r="H17" s="12"/>
    </row>
    <row r="18" spans="1:8" x14ac:dyDescent="0.25">
      <c r="A18" s="7" t="s">
        <v>193</v>
      </c>
      <c r="B18" s="7"/>
      <c r="C18" s="14">
        <v>40603</v>
      </c>
      <c r="D18" s="9" t="s">
        <v>194</v>
      </c>
      <c r="E18" s="15">
        <v>70</v>
      </c>
      <c r="F18" s="10"/>
      <c r="G18" s="10" t="s">
        <v>192</v>
      </c>
      <c r="H18" s="12" t="s">
        <v>70</v>
      </c>
    </row>
    <row r="19" spans="1:8" x14ac:dyDescent="0.25">
      <c r="A19" s="7" t="s">
        <v>195</v>
      </c>
      <c r="B19" s="7"/>
      <c r="C19" s="8" t="s">
        <v>196</v>
      </c>
      <c r="D19" s="9" t="s">
        <v>197</v>
      </c>
      <c r="E19" s="10">
        <v>319</v>
      </c>
      <c r="F19" s="10"/>
      <c r="G19" s="10" t="s">
        <v>192</v>
      </c>
      <c r="H19" s="12" t="s">
        <v>70</v>
      </c>
    </row>
    <row r="20" spans="1:8" x14ac:dyDescent="0.25">
      <c r="A20" s="7" t="s">
        <v>198</v>
      </c>
      <c r="B20" s="7"/>
      <c r="C20" s="8" t="s">
        <v>199</v>
      </c>
      <c r="D20" s="9" t="s">
        <v>163</v>
      </c>
      <c r="E20" s="10">
        <v>166</v>
      </c>
      <c r="F20" s="13">
        <v>41640</v>
      </c>
      <c r="G20" s="10"/>
      <c r="H20" s="9"/>
    </row>
    <row r="21" spans="1:8" x14ac:dyDescent="0.25">
      <c r="A21" s="7" t="s">
        <v>200</v>
      </c>
      <c r="B21" s="16">
        <v>928865</v>
      </c>
      <c r="C21" s="8" t="s">
        <v>201</v>
      </c>
      <c r="D21" s="9" t="s">
        <v>50</v>
      </c>
      <c r="E21" s="10">
        <v>80</v>
      </c>
      <c r="F21" s="10"/>
      <c r="G21" s="13" t="s">
        <v>167</v>
      </c>
      <c r="H21" s="12" t="s">
        <v>70</v>
      </c>
    </row>
    <row r="22" spans="1:8" x14ac:dyDescent="0.25">
      <c r="A22" s="17" t="s">
        <v>202</v>
      </c>
      <c r="B22" s="16"/>
      <c r="C22" s="8" t="s">
        <v>203</v>
      </c>
      <c r="D22" s="9" t="s">
        <v>204</v>
      </c>
      <c r="E22" s="10">
        <v>30</v>
      </c>
      <c r="F22" s="10" t="s">
        <v>191</v>
      </c>
      <c r="G22" s="10" t="s">
        <v>205</v>
      </c>
      <c r="H22" s="12"/>
    </row>
    <row r="24" spans="1:8" x14ac:dyDescent="0.25">
      <c r="A24" s="7" t="s">
        <v>62</v>
      </c>
    </row>
    <row r="25" spans="1:8" x14ac:dyDescent="0.25">
      <c r="A25" s="8" t="s">
        <v>206</v>
      </c>
      <c r="B25" s="8" t="s">
        <v>207</v>
      </c>
      <c r="C25" s="8">
        <v>2000</v>
      </c>
      <c r="D25" s="10"/>
      <c r="E25" s="11">
        <v>2000</v>
      </c>
      <c r="F25" s="10" t="s">
        <v>208</v>
      </c>
      <c r="G25" s="10" t="s">
        <v>21</v>
      </c>
      <c r="H25" s="18" t="s">
        <v>149</v>
      </c>
    </row>
    <row r="26" spans="1:8" x14ac:dyDescent="0.25">
      <c r="A26" s="8" t="s">
        <v>209</v>
      </c>
      <c r="B26" s="8" t="s">
        <v>210</v>
      </c>
      <c r="C26" s="8"/>
      <c r="D26" s="10"/>
      <c r="E26" s="10">
        <v>400</v>
      </c>
      <c r="F26" s="10" t="s">
        <v>211</v>
      </c>
      <c r="G26" s="10" t="s">
        <v>212</v>
      </c>
      <c r="H26" s="18" t="s">
        <v>149</v>
      </c>
    </row>
    <row r="28" spans="1:8" x14ac:dyDescent="0.25">
      <c r="A28" s="8" t="s">
        <v>213</v>
      </c>
      <c r="B28" s="8" t="s">
        <v>214</v>
      </c>
      <c r="C28" s="8"/>
      <c r="D28" s="10"/>
      <c r="E28" s="10">
        <v>20</v>
      </c>
      <c r="F28" s="10" t="s">
        <v>211</v>
      </c>
      <c r="G28" s="10" t="s">
        <v>21</v>
      </c>
      <c r="H28" s="18" t="s">
        <v>149</v>
      </c>
    </row>
    <row r="29" spans="1:8" x14ac:dyDescent="0.25">
      <c r="A29" s="8" t="s">
        <v>215</v>
      </c>
      <c r="B29" s="8" t="s">
        <v>216</v>
      </c>
      <c r="C29" s="8"/>
      <c r="D29" s="10"/>
      <c r="E29" s="10">
        <v>450</v>
      </c>
      <c r="F29" s="13">
        <v>45261</v>
      </c>
      <c r="G29" s="10" t="s">
        <v>217</v>
      </c>
      <c r="H29" s="18" t="s">
        <v>149</v>
      </c>
    </row>
    <row r="30" spans="1:8" x14ac:dyDescent="0.25">
      <c r="A30" s="8" t="s">
        <v>218</v>
      </c>
      <c r="B30" s="8"/>
      <c r="C30" s="8"/>
      <c r="D30" s="10"/>
      <c r="E30" s="10">
        <v>200</v>
      </c>
      <c r="F30" s="18">
        <v>44875</v>
      </c>
      <c r="G30" s="10" t="s">
        <v>219</v>
      </c>
      <c r="H30" s="18"/>
    </row>
    <row r="31" spans="1:8" x14ac:dyDescent="0.25">
      <c r="A31" s="8" t="s">
        <v>220</v>
      </c>
      <c r="B31" s="8" t="s">
        <v>221</v>
      </c>
      <c r="C31" s="8"/>
      <c r="D31" s="10"/>
      <c r="E31" s="10"/>
      <c r="F31" s="10" t="s">
        <v>211</v>
      </c>
      <c r="G31" s="10" t="s">
        <v>159</v>
      </c>
      <c r="H31" s="18" t="s">
        <v>149</v>
      </c>
    </row>
    <row r="32" spans="1:8" x14ac:dyDescent="0.25">
      <c r="A32" s="8" t="s">
        <v>222</v>
      </c>
      <c r="B32" s="8" t="s">
        <v>223</v>
      </c>
      <c r="C32" s="8" t="s">
        <v>224</v>
      </c>
      <c r="D32" s="10" t="s">
        <v>225</v>
      </c>
      <c r="E32" s="19">
        <v>15000</v>
      </c>
      <c r="F32" s="10"/>
      <c r="G32" s="10" t="s">
        <v>226</v>
      </c>
      <c r="H32" s="18" t="s">
        <v>149</v>
      </c>
    </row>
    <row r="33" spans="1:13" x14ac:dyDescent="0.25">
      <c r="A33" s="8" t="s">
        <v>227</v>
      </c>
      <c r="B33" s="8" t="s">
        <v>228</v>
      </c>
      <c r="C33" s="8" t="s">
        <v>229</v>
      </c>
      <c r="D33" s="10" t="s">
        <v>133</v>
      </c>
      <c r="E33" s="19">
        <v>300</v>
      </c>
      <c r="F33" s="10" t="s">
        <v>230</v>
      </c>
      <c r="G33" s="10" t="s">
        <v>21</v>
      </c>
      <c r="H33" s="18">
        <v>44834</v>
      </c>
    </row>
    <row r="34" spans="1:13" x14ac:dyDescent="0.25">
      <c r="A34" s="8" t="s">
        <v>231</v>
      </c>
      <c r="B34" s="8" t="s">
        <v>232</v>
      </c>
      <c r="C34" s="8"/>
      <c r="D34" s="10"/>
      <c r="E34" s="19"/>
      <c r="F34" s="18">
        <v>43322</v>
      </c>
      <c r="G34" s="10" t="s">
        <v>233</v>
      </c>
      <c r="H34" s="15"/>
    </row>
    <row r="35" spans="1:13" x14ac:dyDescent="0.25">
      <c r="A35" s="8" t="s">
        <v>234</v>
      </c>
      <c r="B35" s="8" t="s">
        <v>235</v>
      </c>
      <c r="C35" s="8"/>
      <c r="D35" s="10" t="s">
        <v>236</v>
      </c>
      <c r="E35" s="19"/>
      <c r="F35" s="18">
        <v>44594</v>
      </c>
      <c r="G35" s="10" t="s">
        <v>237</v>
      </c>
      <c r="H35" s="10"/>
    </row>
    <row r="36" spans="1:13" x14ac:dyDescent="0.25">
      <c r="A36" s="8" t="s">
        <v>238</v>
      </c>
      <c r="B36" s="8" t="s">
        <v>239</v>
      </c>
      <c r="C36" s="8" t="s">
        <v>240</v>
      </c>
      <c r="D36" s="10" t="s">
        <v>241</v>
      </c>
      <c r="E36" s="19">
        <v>30</v>
      </c>
      <c r="F36" s="18">
        <v>43534</v>
      </c>
      <c r="G36" s="10" t="s">
        <v>237</v>
      </c>
      <c r="H36" s="10"/>
    </row>
    <row r="37" spans="1:13" x14ac:dyDescent="0.25">
      <c r="A37" s="8" t="s">
        <v>242</v>
      </c>
      <c r="B37" s="8" t="s">
        <v>243</v>
      </c>
      <c r="C37" s="8" t="s">
        <v>244</v>
      </c>
      <c r="D37" s="10" t="s">
        <v>241</v>
      </c>
      <c r="E37" s="19">
        <v>62</v>
      </c>
      <c r="F37" s="18">
        <v>44873</v>
      </c>
      <c r="G37" s="10" t="s">
        <v>237</v>
      </c>
      <c r="H37" s="10"/>
    </row>
    <row r="38" spans="1:13" x14ac:dyDescent="0.25">
      <c r="A38" s="8" t="s">
        <v>245</v>
      </c>
      <c r="B38" s="8"/>
      <c r="C38" s="8" t="s">
        <v>246</v>
      </c>
      <c r="D38" s="10" t="s">
        <v>247</v>
      </c>
      <c r="E38" s="19">
        <v>1756</v>
      </c>
      <c r="F38" s="13">
        <v>45261</v>
      </c>
      <c r="G38" s="10" t="s">
        <v>217</v>
      </c>
      <c r="H38" s="10" t="s">
        <v>149</v>
      </c>
    </row>
    <row r="39" spans="1:13" x14ac:dyDescent="0.25">
      <c r="A39" s="8" t="s">
        <v>248</v>
      </c>
      <c r="B39" s="8" t="s">
        <v>249</v>
      </c>
      <c r="C39" s="8"/>
      <c r="D39" s="10" t="s">
        <v>250</v>
      </c>
      <c r="E39" s="19">
        <v>40</v>
      </c>
      <c r="F39" s="18">
        <v>44834</v>
      </c>
      <c r="G39" s="10" t="s">
        <v>237</v>
      </c>
      <c r="H39" s="10"/>
    </row>
    <row r="40" spans="1:13" x14ac:dyDescent="0.25">
      <c r="A40" s="8" t="s">
        <v>251</v>
      </c>
      <c r="B40" s="8" t="s">
        <v>252</v>
      </c>
      <c r="C40" s="8" t="s">
        <v>253</v>
      </c>
      <c r="D40" s="8" t="s">
        <v>252</v>
      </c>
      <c r="E40" s="20">
        <v>33.299999999999997</v>
      </c>
      <c r="F40" s="18">
        <v>44834</v>
      </c>
      <c r="G40" s="10" t="s">
        <v>233</v>
      </c>
      <c r="H40" s="10"/>
    </row>
    <row r="41" spans="1:13" x14ac:dyDescent="0.25">
      <c r="A41" s="8" t="s">
        <v>150</v>
      </c>
      <c r="B41" s="8" t="s">
        <v>151</v>
      </c>
      <c r="C41" s="8" t="s">
        <v>119</v>
      </c>
      <c r="D41" s="10" t="s">
        <v>103</v>
      </c>
      <c r="E41" s="20">
        <v>175</v>
      </c>
      <c r="F41" s="10" t="s">
        <v>254</v>
      </c>
      <c r="G41" s="10" t="s">
        <v>21</v>
      </c>
      <c r="H41" s="18">
        <v>44834</v>
      </c>
    </row>
    <row r="46" spans="1:13" x14ac:dyDescent="0.25">
      <c r="I46" s="10"/>
      <c r="J46" s="23"/>
      <c r="K46" s="23"/>
      <c r="L46" s="23"/>
      <c r="M46" s="23"/>
    </row>
    <row r="47" spans="1:13" x14ac:dyDescent="0.25">
      <c r="I47" s="10"/>
      <c r="J47" s="23"/>
      <c r="K47" s="23"/>
      <c r="L47" s="23"/>
      <c r="M47" s="23"/>
    </row>
  </sheetData>
  <phoneticPr fontId="1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193B-07BB-47B3-9A26-825DF0EAD10B}">
  <dimension ref="A1:I77"/>
  <sheetViews>
    <sheetView workbookViewId="0">
      <selection activeCell="E95" sqref="E95"/>
    </sheetView>
  </sheetViews>
  <sheetFormatPr defaultRowHeight="15" x14ac:dyDescent="0.25"/>
  <cols>
    <col min="1" max="1" width="46.140625" customWidth="1"/>
    <col min="2" max="2" width="21.85546875" customWidth="1"/>
    <col min="3" max="3" width="16" customWidth="1"/>
    <col min="4" max="4" width="36.42578125" customWidth="1"/>
    <col min="5" max="5" width="21.7109375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</v>
      </c>
      <c r="I1" s="3" t="s">
        <v>7</v>
      </c>
    </row>
    <row r="2" spans="1:9" ht="15.75" thickBot="1" x14ac:dyDescent="0.3">
      <c r="A2" s="4"/>
      <c r="B2" s="4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12</v>
      </c>
      <c r="H2" s="5" t="s">
        <v>13</v>
      </c>
      <c r="I2" s="5" t="s">
        <v>14</v>
      </c>
    </row>
    <row r="3" spans="1:9" x14ac:dyDescent="0.25">
      <c r="A3" s="6" t="s">
        <v>255</v>
      </c>
      <c r="B3" s="7"/>
      <c r="C3" s="8"/>
      <c r="D3" s="9"/>
      <c r="E3" s="10"/>
      <c r="F3" s="10"/>
      <c r="G3" s="10"/>
      <c r="H3" s="9"/>
      <c r="I3" s="9"/>
    </row>
    <row r="4" spans="1:9" x14ac:dyDescent="0.25">
      <c r="A4" s="6"/>
      <c r="B4" s="7"/>
      <c r="C4" s="8"/>
      <c r="D4" s="9"/>
      <c r="E4" s="10"/>
      <c r="F4" s="10"/>
      <c r="G4" s="10"/>
      <c r="H4" s="9"/>
      <c r="I4" s="9"/>
    </row>
    <row r="5" spans="1:9" x14ac:dyDescent="0.25">
      <c r="A5" s="24" t="s">
        <v>256</v>
      </c>
      <c r="B5" s="7"/>
      <c r="C5" s="8" t="s">
        <v>257</v>
      </c>
      <c r="D5" s="9" t="s">
        <v>258</v>
      </c>
      <c r="E5" s="10">
        <v>500</v>
      </c>
      <c r="F5" s="25">
        <v>44470</v>
      </c>
      <c r="G5" s="26" t="s">
        <v>212</v>
      </c>
      <c r="H5" s="27">
        <v>44509</v>
      </c>
      <c r="I5" s="28" t="s">
        <v>259</v>
      </c>
    </row>
    <row r="6" spans="1:9" x14ac:dyDescent="0.25">
      <c r="A6" s="7" t="s">
        <v>260</v>
      </c>
      <c r="B6" s="7"/>
      <c r="C6" s="8" t="s">
        <v>261</v>
      </c>
      <c r="D6" s="9" t="s">
        <v>262</v>
      </c>
      <c r="E6" s="10">
        <v>900</v>
      </c>
      <c r="F6" s="25">
        <v>44470</v>
      </c>
      <c r="G6" s="26" t="s">
        <v>212</v>
      </c>
      <c r="H6" s="27">
        <v>44509</v>
      </c>
      <c r="I6" s="28" t="s">
        <v>259</v>
      </c>
    </row>
    <row r="7" spans="1:9" x14ac:dyDescent="0.25">
      <c r="A7" s="7" t="s">
        <v>263</v>
      </c>
      <c r="B7" s="7"/>
      <c r="C7" s="8" t="s">
        <v>264</v>
      </c>
      <c r="D7" s="9"/>
      <c r="E7" s="10">
        <v>1500</v>
      </c>
      <c r="F7" s="29"/>
      <c r="G7" s="29"/>
      <c r="H7" s="30"/>
      <c r="I7" s="30"/>
    </row>
    <row r="8" spans="1:9" x14ac:dyDescent="0.25">
      <c r="A8" s="7" t="s">
        <v>265</v>
      </c>
      <c r="B8" s="7"/>
      <c r="C8" s="8" t="s">
        <v>266</v>
      </c>
      <c r="D8" s="9" t="s">
        <v>267</v>
      </c>
      <c r="E8" s="10">
        <v>2000</v>
      </c>
      <c r="F8" s="29"/>
      <c r="G8" s="26" t="s">
        <v>268</v>
      </c>
      <c r="H8" s="27">
        <v>44509</v>
      </c>
      <c r="I8" s="28" t="s">
        <v>259</v>
      </c>
    </row>
    <row r="9" spans="1:9" x14ac:dyDescent="0.25">
      <c r="A9" s="7" t="s">
        <v>269</v>
      </c>
      <c r="B9" s="7"/>
      <c r="C9" s="8" t="s">
        <v>270</v>
      </c>
      <c r="D9" s="9" t="s">
        <v>271</v>
      </c>
      <c r="E9" s="10">
        <v>5150</v>
      </c>
      <c r="F9" s="25">
        <v>44470</v>
      </c>
      <c r="G9" s="26" t="s">
        <v>212</v>
      </c>
      <c r="H9" s="27">
        <v>44509</v>
      </c>
      <c r="I9" s="28" t="s">
        <v>259</v>
      </c>
    </row>
    <row r="10" spans="1:9" x14ac:dyDescent="0.25">
      <c r="A10" s="7" t="s">
        <v>272</v>
      </c>
      <c r="B10" s="7"/>
      <c r="C10" s="8" t="s">
        <v>273</v>
      </c>
      <c r="D10" s="9" t="s">
        <v>190</v>
      </c>
      <c r="E10" s="10">
        <v>1800</v>
      </c>
      <c r="F10" s="29"/>
      <c r="G10" s="26" t="s">
        <v>268</v>
      </c>
      <c r="H10" s="27">
        <v>44509</v>
      </c>
      <c r="I10" s="28" t="s">
        <v>259</v>
      </c>
    </row>
    <row r="11" spans="1:9" x14ac:dyDescent="0.25">
      <c r="A11" s="7" t="s">
        <v>274</v>
      </c>
      <c r="B11" s="7"/>
      <c r="C11" s="8" t="s">
        <v>275</v>
      </c>
      <c r="D11" s="9" t="s">
        <v>276</v>
      </c>
      <c r="E11" s="10">
        <v>180</v>
      </c>
      <c r="F11" s="25">
        <v>44470</v>
      </c>
      <c r="G11" s="26" t="s">
        <v>212</v>
      </c>
      <c r="H11" s="27">
        <v>44509</v>
      </c>
      <c r="I11" s="28" t="s">
        <v>259</v>
      </c>
    </row>
    <row r="12" spans="1:9" x14ac:dyDescent="0.25">
      <c r="A12" s="7" t="s">
        <v>277</v>
      </c>
      <c r="B12" s="7" t="s">
        <v>278</v>
      </c>
      <c r="C12" s="8" t="s">
        <v>279</v>
      </c>
      <c r="D12" s="9" t="s">
        <v>278</v>
      </c>
      <c r="E12" s="10">
        <v>418.8</v>
      </c>
      <c r="F12" s="29"/>
      <c r="G12" s="26" t="s">
        <v>268</v>
      </c>
      <c r="H12" s="27">
        <v>44509</v>
      </c>
      <c r="I12" s="28" t="s">
        <v>259</v>
      </c>
    </row>
    <row r="13" spans="1:9" x14ac:dyDescent="0.25">
      <c r="A13" s="7" t="s">
        <v>280</v>
      </c>
      <c r="B13" s="7" t="s">
        <v>281</v>
      </c>
      <c r="C13" s="8" t="s">
        <v>282</v>
      </c>
      <c r="D13" s="9" t="s">
        <v>283</v>
      </c>
      <c r="E13" s="10">
        <v>220</v>
      </c>
      <c r="F13" s="29"/>
      <c r="G13" s="26" t="s">
        <v>21</v>
      </c>
      <c r="H13" s="27">
        <v>44509</v>
      </c>
      <c r="I13" s="28" t="s">
        <v>259</v>
      </c>
    </row>
    <row r="14" spans="1:9" x14ac:dyDescent="0.25">
      <c r="A14" s="7" t="s">
        <v>284</v>
      </c>
      <c r="B14" s="7"/>
      <c r="C14" s="8"/>
      <c r="D14" s="9"/>
      <c r="E14" s="10"/>
      <c r="F14" s="29"/>
      <c r="G14" s="26" t="s">
        <v>268</v>
      </c>
      <c r="H14" s="27">
        <v>44509</v>
      </c>
      <c r="I14" s="28" t="s">
        <v>259</v>
      </c>
    </row>
    <row r="15" spans="1:9" x14ac:dyDescent="0.25">
      <c r="A15" s="7" t="s">
        <v>285</v>
      </c>
      <c r="B15" s="7" t="s">
        <v>286</v>
      </c>
      <c r="C15" s="8" t="s">
        <v>287</v>
      </c>
      <c r="D15" s="9" t="s">
        <v>288</v>
      </c>
      <c r="E15" s="10"/>
      <c r="F15" s="29"/>
      <c r="G15" s="26" t="s">
        <v>268</v>
      </c>
      <c r="H15" s="27">
        <v>44509</v>
      </c>
      <c r="I15" s="28" t="s">
        <v>259</v>
      </c>
    </row>
    <row r="16" spans="1:9" x14ac:dyDescent="0.25">
      <c r="A16" s="7" t="s">
        <v>289</v>
      </c>
      <c r="B16" s="7" t="s">
        <v>290</v>
      </c>
      <c r="C16" s="8" t="s">
        <v>291</v>
      </c>
      <c r="D16" s="9"/>
      <c r="E16" s="10">
        <v>200</v>
      </c>
      <c r="F16" s="29"/>
      <c r="G16" s="26" t="s">
        <v>268</v>
      </c>
      <c r="H16" s="27">
        <v>44509</v>
      </c>
      <c r="I16" s="28" t="s">
        <v>259</v>
      </c>
    </row>
    <row r="17" spans="1:9" x14ac:dyDescent="0.25">
      <c r="A17" s="7" t="s">
        <v>292</v>
      </c>
      <c r="B17" s="7"/>
      <c r="C17" s="8" t="s">
        <v>293</v>
      </c>
      <c r="D17" s="9" t="s">
        <v>294</v>
      </c>
      <c r="E17" s="10">
        <v>600</v>
      </c>
      <c r="F17" s="29"/>
      <c r="G17" s="26" t="s">
        <v>268</v>
      </c>
      <c r="H17" s="27">
        <v>44509</v>
      </c>
      <c r="I17" s="28" t="s">
        <v>259</v>
      </c>
    </row>
    <row r="18" spans="1:9" x14ac:dyDescent="0.25">
      <c r="A18" s="7" t="s">
        <v>295</v>
      </c>
      <c r="B18" s="7"/>
      <c r="C18" s="8" t="s">
        <v>296</v>
      </c>
      <c r="D18" s="9" t="s">
        <v>297</v>
      </c>
      <c r="E18" s="10">
        <v>592</v>
      </c>
      <c r="F18" s="29"/>
      <c r="G18" s="26" t="s">
        <v>268</v>
      </c>
      <c r="H18" s="27">
        <v>44509</v>
      </c>
      <c r="I18" s="28" t="s">
        <v>259</v>
      </c>
    </row>
    <row r="19" spans="1:9" x14ac:dyDescent="0.25">
      <c r="A19" s="7" t="s">
        <v>298</v>
      </c>
      <c r="B19" s="7" t="s">
        <v>299</v>
      </c>
      <c r="C19" s="8" t="s">
        <v>300</v>
      </c>
      <c r="D19" s="9" t="s">
        <v>301</v>
      </c>
      <c r="E19" s="10">
        <v>83.33</v>
      </c>
      <c r="F19" s="29"/>
      <c r="G19" s="26" t="s">
        <v>302</v>
      </c>
      <c r="H19" s="27"/>
      <c r="I19" s="28"/>
    </row>
    <row r="20" spans="1:9" x14ac:dyDescent="0.25">
      <c r="A20" s="7" t="s">
        <v>303</v>
      </c>
      <c r="B20" s="7"/>
      <c r="C20" s="8" t="s">
        <v>300</v>
      </c>
      <c r="D20" s="9" t="s">
        <v>304</v>
      </c>
      <c r="E20" s="10"/>
      <c r="F20" s="25">
        <v>44440</v>
      </c>
      <c r="G20" s="26" t="s">
        <v>305</v>
      </c>
      <c r="H20" s="27">
        <v>44509</v>
      </c>
      <c r="I20" s="28" t="s">
        <v>259</v>
      </c>
    </row>
    <row r="21" spans="1:9" x14ac:dyDescent="0.25">
      <c r="A21" s="7" t="s">
        <v>306</v>
      </c>
      <c r="B21" s="7" t="s">
        <v>307</v>
      </c>
      <c r="C21" s="8"/>
      <c r="D21" s="9"/>
      <c r="E21" s="31">
        <v>500</v>
      </c>
      <c r="F21" s="29"/>
      <c r="G21" s="26" t="s">
        <v>302</v>
      </c>
      <c r="H21" s="30"/>
      <c r="I21" s="30"/>
    </row>
    <row r="22" spans="1:9" x14ac:dyDescent="0.25">
      <c r="A22" s="7" t="s">
        <v>308</v>
      </c>
      <c r="B22" s="7" t="s">
        <v>309</v>
      </c>
      <c r="C22" s="8" t="s">
        <v>310</v>
      </c>
      <c r="D22" s="9" t="s">
        <v>311</v>
      </c>
      <c r="E22" s="31">
        <v>191.4</v>
      </c>
      <c r="F22" s="29"/>
      <c r="G22" s="26" t="s">
        <v>312</v>
      </c>
      <c r="H22" s="27">
        <v>44509</v>
      </c>
      <c r="I22" s="28" t="s">
        <v>259</v>
      </c>
    </row>
    <row r="23" spans="1:9" x14ac:dyDescent="0.25">
      <c r="A23" s="32"/>
      <c r="B23" s="33"/>
      <c r="C23" s="15"/>
      <c r="D23" s="21"/>
      <c r="E23" s="15"/>
      <c r="F23" s="34"/>
      <c r="G23" s="34"/>
      <c r="H23" s="35"/>
      <c r="I23" s="35"/>
    </row>
    <row r="24" spans="1:9" x14ac:dyDescent="0.25">
      <c r="A24" s="6" t="s">
        <v>153</v>
      </c>
      <c r="B24" s="7"/>
      <c r="C24" s="8"/>
      <c r="D24" s="9"/>
      <c r="E24" s="22">
        <f>SUM(E5:E22)</f>
        <v>14835.529999999999</v>
      </c>
      <c r="F24" s="29"/>
      <c r="G24" s="29"/>
      <c r="H24" s="30"/>
      <c r="I24" s="30"/>
    </row>
    <row r="26" spans="1:9" x14ac:dyDescent="0.25">
      <c r="A26" s="36" t="s">
        <v>313</v>
      </c>
      <c r="B26" s="7"/>
      <c r="C26" s="8"/>
      <c r="D26" s="9"/>
      <c r="E26" s="10"/>
      <c r="F26" s="10"/>
      <c r="G26" s="10"/>
      <c r="H26" s="12"/>
      <c r="I26" s="9"/>
    </row>
    <row r="27" spans="1:9" x14ac:dyDescent="0.25">
      <c r="A27" s="37" t="s">
        <v>314</v>
      </c>
      <c r="B27" s="38"/>
      <c r="C27" s="39" t="s">
        <v>315</v>
      </c>
      <c r="D27" s="40"/>
      <c r="E27" s="41">
        <v>2385</v>
      </c>
      <c r="F27" s="42"/>
      <c r="G27" s="43" t="s">
        <v>316</v>
      </c>
      <c r="H27" s="44">
        <v>44509</v>
      </c>
      <c r="I27" s="45" t="s">
        <v>259</v>
      </c>
    </row>
    <row r="28" spans="1:9" x14ac:dyDescent="0.25">
      <c r="A28" s="37" t="s">
        <v>317</v>
      </c>
      <c r="B28" s="38"/>
      <c r="C28" s="39"/>
      <c r="D28" s="40"/>
      <c r="E28" s="41"/>
      <c r="F28" s="42"/>
      <c r="G28" s="43" t="s">
        <v>318</v>
      </c>
      <c r="H28" s="44">
        <v>44509</v>
      </c>
      <c r="I28" s="45" t="s">
        <v>259</v>
      </c>
    </row>
    <row r="29" spans="1:9" x14ac:dyDescent="0.25">
      <c r="A29" s="46" t="s">
        <v>319</v>
      </c>
      <c r="B29" s="7"/>
      <c r="C29" s="10" t="s">
        <v>320</v>
      </c>
      <c r="D29" s="10" t="s">
        <v>320</v>
      </c>
      <c r="E29" s="10">
        <v>250</v>
      </c>
      <c r="F29" s="10"/>
      <c r="G29" s="47" t="s">
        <v>321</v>
      </c>
      <c r="H29" s="44">
        <v>44509</v>
      </c>
      <c r="I29" s="45" t="s">
        <v>259</v>
      </c>
    </row>
    <row r="30" spans="1:9" x14ac:dyDescent="0.25">
      <c r="A30" s="46" t="s">
        <v>322</v>
      </c>
      <c r="B30" s="7"/>
      <c r="C30" s="13">
        <v>37469</v>
      </c>
      <c r="D30" s="9" t="s">
        <v>323</v>
      </c>
      <c r="E30" s="48">
        <v>750</v>
      </c>
      <c r="F30" s="13"/>
      <c r="G30" s="49" t="s">
        <v>324</v>
      </c>
      <c r="H30" s="44">
        <v>44509</v>
      </c>
      <c r="I30" s="45" t="s">
        <v>259</v>
      </c>
    </row>
    <row r="31" spans="1:9" x14ac:dyDescent="0.25">
      <c r="A31" s="46" t="s">
        <v>325</v>
      </c>
      <c r="B31" s="7"/>
      <c r="C31" s="13">
        <v>37773</v>
      </c>
      <c r="D31" s="50" t="s">
        <v>326</v>
      </c>
      <c r="E31" s="10">
        <v>250</v>
      </c>
      <c r="F31" s="10"/>
      <c r="G31" s="47" t="s">
        <v>324</v>
      </c>
      <c r="H31" s="44">
        <v>44509</v>
      </c>
      <c r="I31" s="45" t="s">
        <v>259</v>
      </c>
    </row>
    <row r="32" spans="1:9" x14ac:dyDescent="0.25">
      <c r="A32" s="46" t="s">
        <v>327</v>
      </c>
      <c r="B32" s="7"/>
      <c r="C32" s="13">
        <v>37530</v>
      </c>
      <c r="D32" s="9" t="s">
        <v>328</v>
      </c>
      <c r="E32" s="10">
        <v>800</v>
      </c>
      <c r="F32" s="10"/>
      <c r="G32" s="47" t="s">
        <v>329</v>
      </c>
      <c r="H32" s="44">
        <v>44509</v>
      </c>
      <c r="I32" s="45" t="s">
        <v>259</v>
      </c>
    </row>
    <row r="33" spans="1:9" x14ac:dyDescent="0.25">
      <c r="A33" s="46" t="s">
        <v>330</v>
      </c>
      <c r="B33" s="7"/>
      <c r="C33" s="13">
        <v>37469</v>
      </c>
      <c r="D33" s="9" t="s">
        <v>331</v>
      </c>
      <c r="E33" s="11">
        <v>1700</v>
      </c>
      <c r="F33" s="10"/>
      <c r="G33" s="47" t="s">
        <v>332</v>
      </c>
      <c r="H33" s="44">
        <v>44509</v>
      </c>
      <c r="I33" s="45" t="s">
        <v>259</v>
      </c>
    </row>
    <row r="34" spans="1:9" x14ac:dyDescent="0.25">
      <c r="A34" s="46" t="s">
        <v>333</v>
      </c>
      <c r="B34" s="7"/>
      <c r="C34" s="13"/>
      <c r="D34" s="9" t="s">
        <v>334</v>
      </c>
      <c r="E34" s="11">
        <v>9000</v>
      </c>
      <c r="F34" s="10"/>
      <c r="G34" s="47" t="s">
        <v>335</v>
      </c>
      <c r="H34" s="44">
        <v>44509</v>
      </c>
      <c r="I34" s="45" t="s">
        <v>259</v>
      </c>
    </row>
    <row r="35" spans="1:9" x14ac:dyDescent="0.25">
      <c r="A35" s="46" t="s">
        <v>336</v>
      </c>
      <c r="B35" s="7"/>
      <c r="C35" s="13">
        <v>37469</v>
      </c>
      <c r="D35" s="9"/>
      <c r="E35" s="11">
        <v>800</v>
      </c>
      <c r="F35" s="10"/>
      <c r="G35" s="47" t="s">
        <v>337</v>
      </c>
      <c r="H35" s="44">
        <v>44509</v>
      </c>
      <c r="I35" s="45" t="s">
        <v>259</v>
      </c>
    </row>
    <row r="36" spans="1:9" x14ac:dyDescent="0.25">
      <c r="A36" s="46" t="s">
        <v>338</v>
      </c>
      <c r="B36" s="7"/>
      <c r="C36" s="13">
        <v>38384</v>
      </c>
      <c r="D36" s="9" t="s">
        <v>339</v>
      </c>
      <c r="E36" s="11">
        <v>2650</v>
      </c>
      <c r="F36" s="13">
        <v>39692</v>
      </c>
      <c r="G36" s="47" t="s">
        <v>340</v>
      </c>
      <c r="H36" s="44" t="s">
        <v>341</v>
      </c>
      <c r="I36" s="45"/>
    </row>
    <row r="37" spans="1:9" x14ac:dyDescent="0.25">
      <c r="A37" s="46" t="s">
        <v>342</v>
      </c>
      <c r="B37" s="7"/>
      <c r="C37" s="13">
        <v>37469</v>
      </c>
      <c r="D37" s="9" t="s">
        <v>343</v>
      </c>
      <c r="E37" s="11">
        <v>575</v>
      </c>
      <c r="F37" s="10"/>
      <c r="G37" s="47" t="s">
        <v>344</v>
      </c>
      <c r="H37" s="44">
        <v>44509</v>
      </c>
      <c r="I37" s="45" t="s">
        <v>259</v>
      </c>
    </row>
    <row r="38" spans="1:9" x14ac:dyDescent="0.25">
      <c r="A38" s="46" t="s">
        <v>345</v>
      </c>
      <c r="B38" s="7"/>
      <c r="C38" s="13">
        <v>37742</v>
      </c>
      <c r="D38" s="9" t="s">
        <v>346</v>
      </c>
      <c r="E38" s="11">
        <v>3500</v>
      </c>
      <c r="F38" s="10"/>
      <c r="G38" s="47" t="s">
        <v>332</v>
      </c>
      <c r="H38" s="44">
        <v>44509</v>
      </c>
      <c r="I38" s="45" t="s">
        <v>259</v>
      </c>
    </row>
    <row r="39" spans="1:9" x14ac:dyDescent="0.25">
      <c r="A39" s="46" t="s">
        <v>347</v>
      </c>
      <c r="B39" s="7"/>
      <c r="C39" s="13"/>
      <c r="D39" s="9"/>
      <c r="E39" s="11">
        <v>3000</v>
      </c>
      <c r="F39" s="10"/>
      <c r="G39" s="47" t="s">
        <v>348</v>
      </c>
      <c r="H39" s="44">
        <v>44509</v>
      </c>
      <c r="I39" s="45" t="s">
        <v>259</v>
      </c>
    </row>
    <row r="40" spans="1:9" x14ac:dyDescent="0.25">
      <c r="A40" s="46" t="s">
        <v>349</v>
      </c>
      <c r="B40" s="7"/>
      <c r="C40" s="13" t="s">
        <v>350</v>
      </c>
      <c r="D40" s="9"/>
      <c r="E40" s="11">
        <v>2000</v>
      </c>
      <c r="F40" s="13">
        <v>44470</v>
      </c>
      <c r="G40" s="47" t="s">
        <v>351</v>
      </c>
      <c r="H40" s="44">
        <v>44509</v>
      </c>
      <c r="I40" s="45" t="s">
        <v>259</v>
      </c>
    </row>
    <row r="41" spans="1:9" x14ac:dyDescent="0.25">
      <c r="A41" s="46" t="s">
        <v>352</v>
      </c>
      <c r="B41" s="7"/>
      <c r="C41" s="13" t="s">
        <v>350</v>
      </c>
      <c r="D41" s="9"/>
      <c r="E41" s="11">
        <v>250</v>
      </c>
      <c r="F41" s="10"/>
      <c r="G41" s="47" t="s">
        <v>353</v>
      </c>
      <c r="H41" s="44">
        <v>44509</v>
      </c>
      <c r="I41" s="45" t="s">
        <v>259</v>
      </c>
    </row>
    <row r="42" spans="1:9" ht="30" customHeight="1" x14ac:dyDescent="0.25">
      <c r="A42" s="17" t="s">
        <v>354</v>
      </c>
      <c r="B42" s="7" t="s">
        <v>355</v>
      </c>
      <c r="C42" s="13">
        <v>38718</v>
      </c>
      <c r="D42" s="9" t="s">
        <v>356</v>
      </c>
      <c r="E42" s="11">
        <v>450</v>
      </c>
      <c r="F42" s="13">
        <v>38930</v>
      </c>
      <c r="G42" s="47" t="s">
        <v>316</v>
      </c>
      <c r="H42" s="44">
        <v>44509</v>
      </c>
      <c r="I42" s="45" t="s">
        <v>259</v>
      </c>
    </row>
    <row r="43" spans="1:9" x14ac:dyDescent="0.25">
      <c r="A43" s="46" t="s">
        <v>357</v>
      </c>
      <c r="B43" s="7" t="s">
        <v>358</v>
      </c>
      <c r="C43" s="8" t="s">
        <v>18</v>
      </c>
      <c r="D43" s="9" t="s">
        <v>359</v>
      </c>
      <c r="E43" s="11"/>
      <c r="F43" s="10"/>
      <c r="G43" s="49" t="s">
        <v>316</v>
      </c>
      <c r="H43" s="44">
        <v>44509</v>
      </c>
      <c r="I43" s="45" t="s">
        <v>259</v>
      </c>
    </row>
    <row r="44" spans="1:9" ht="24" customHeight="1" x14ac:dyDescent="0.25">
      <c r="A44" s="46" t="s">
        <v>360</v>
      </c>
      <c r="B44" s="7" t="s">
        <v>361</v>
      </c>
      <c r="C44" s="13">
        <v>38504</v>
      </c>
      <c r="D44" s="51" t="s">
        <v>362</v>
      </c>
      <c r="E44" s="11">
        <v>510</v>
      </c>
      <c r="F44" s="10"/>
      <c r="G44" s="47" t="s">
        <v>316</v>
      </c>
      <c r="H44" s="44">
        <v>44509</v>
      </c>
      <c r="I44" s="45" t="s">
        <v>259</v>
      </c>
    </row>
    <row r="45" spans="1:9" ht="25.5" customHeight="1" x14ac:dyDescent="0.25">
      <c r="A45" s="17" t="s">
        <v>363</v>
      </c>
      <c r="B45" s="7" t="s">
        <v>364</v>
      </c>
      <c r="C45" s="13">
        <v>38504</v>
      </c>
      <c r="D45" s="9" t="s">
        <v>356</v>
      </c>
      <c r="E45" s="11">
        <v>5000</v>
      </c>
      <c r="F45" s="10"/>
      <c r="G45" s="47" t="s">
        <v>316</v>
      </c>
      <c r="H45" s="44">
        <v>44509</v>
      </c>
      <c r="I45" s="45" t="s">
        <v>259</v>
      </c>
    </row>
    <row r="46" spans="1:9" x14ac:dyDescent="0.25">
      <c r="A46" s="46" t="s">
        <v>365</v>
      </c>
      <c r="B46" s="7"/>
      <c r="C46" s="13">
        <v>38504</v>
      </c>
      <c r="D46" s="9" t="s">
        <v>356</v>
      </c>
      <c r="E46" s="11">
        <v>300</v>
      </c>
      <c r="F46" s="10"/>
      <c r="G46" s="47" t="s">
        <v>316</v>
      </c>
      <c r="H46" s="44">
        <v>44509</v>
      </c>
      <c r="I46" s="45" t="s">
        <v>259</v>
      </c>
    </row>
    <row r="47" spans="1:9" ht="29.25" customHeight="1" x14ac:dyDescent="0.25">
      <c r="A47" s="17" t="s">
        <v>366</v>
      </c>
      <c r="B47" s="7" t="s">
        <v>367</v>
      </c>
      <c r="C47" s="14">
        <v>38504</v>
      </c>
      <c r="D47" s="13" t="s">
        <v>250</v>
      </c>
      <c r="E47" s="11">
        <v>500</v>
      </c>
      <c r="F47" s="10"/>
      <c r="G47" s="47" t="s">
        <v>335</v>
      </c>
      <c r="H47" s="44">
        <v>44509</v>
      </c>
      <c r="I47" s="45" t="s">
        <v>259</v>
      </c>
    </row>
    <row r="48" spans="1:9" x14ac:dyDescent="0.25">
      <c r="A48" s="46" t="s">
        <v>368</v>
      </c>
      <c r="B48" s="7" t="s">
        <v>369</v>
      </c>
      <c r="C48" s="13" t="s">
        <v>370</v>
      </c>
      <c r="D48" s="9" t="s">
        <v>371</v>
      </c>
      <c r="E48" s="11"/>
      <c r="F48" s="13"/>
      <c r="G48" s="49" t="s">
        <v>316</v>
      </c>
      <c r="H48" s="44">
        <v>44509</v>
      </c>
      <c r="I48" s="45" t="s">
        <v>259</v>
      </c>
    </row>
    <row r="49" spans="1:9" ht="45.75" customHeight="1" x14ac:dyDescent="0.25">
      <c r="A49" s="17" t="s">
        <v>372</v>
      </c>
      <c r="B49" s="7"/>
      <c r="C49" s="13">
        <v>39203</v>
      </c>
      <c r="D49" s="9" t="s">
        <v>373</v>
      </c>
      <c r="E49" s="11">
        <v>11000</v>
      </c>
      <c r="F49" s="10"/>
      <c r="G49" s="47" t="s">
        <v>316</v>
      </c>
      <c r="H49" s="44">
        <v>44509</v>
      </c>
      <c r="I49" s="45" t="s">
        <v>259</v>
      </c>
    </row>
    <row r="50" spans="1:9" ht="24" customHeight="1" x14ac:dyDescent="0.25">
      <c r="A50" s="17" t="s">
        <v>374</v>
      </c>
      <c r="B50" s="7"/>
      <c r="C50" s="13">
        <v>40032</v>
      </c>
      <c r="D50" s="51" t="s">
        <v>375</v>
      </c>
      <c r="E50" s="11">
        <v>2300</v>
      </c>
      <c r="F50" s="13">
        <v>41671</v>
      </c>
      <c r="G50" s="47" t="s">
        <v>376</v>
      </c>
      <c r="H50" s="44">
        <v>44509</v>
      </c>
      <c r="I50" s="45" t="s">
        <v>259</v>
      </c>
    </row>
    <row r="51" spans="1:9" ht="19.5" customHeight="1" x14ac:dyDescent="0.25">
      <c r="A51" s="17" t="s">
        <v>377</v>
      </c>
      <c r="B51" s="7" t="s">
        <v>307</v>
      </c>
      <c r="C51" s="13"/>
      <c r="D51" s="51"/>
      <c r="E51" s="11">
        <v>500</v>
      </c>
      <c r="F51" s="10"/>
      <c r="G51" s="47" t="s">
        <v>316</v>
      </c>
      <c r="H51" s="44">
        <v>44509</v>
      </c>
      <c r="I51" s="45" t="s">
        <v>259</v>
      </c>
    </row>
    <row r="52" spans="1:9" ht="15" customHeight="1" x14ac:dyDescent="0.25">
      <c r="A52" s="17" t="s">
        <v>51</v>
      </c>
      <c r="B52" s="7"/>
      <c r="C52" s="13">
        <v>43129</v>
      </c>
      <c r="D52" s="51"/>
      <c r="E52" s="11">
        <f>18.99*2</f>
        <v>37.979999999999997</v>
      </c>
      <c r="F52" s="10"/>
      <c r="G52" s="47" t="s">
        <v>378</v>
      </c>
      <c r="H52" s="44">
        <v>44509</v>
      </c>
      <c r="I52" s="45" t="s">
        <v>259</v>
      </c>
    </row>
    <row r="53" spans="1:9" ht="15.75" customHeight="1" x14ac:dyDescent="0.25">
      <c r="A53" s="17" t="s">
        <v>53</v>
      </c>
      <c r="B53" s="7"/>
      <c r="C53" s="13">
        <v>43129</v>
      </c>
      <c r="D53" s="51"/>
      <c r="E53" s="11"/>
      <c r="F53" s="10"/>
      <c r="G53" s="47" t="s">
        <v>379</v>
      </c>
      <c r="H53" s="44">
        <v>44509</v>
      </c>
      <c r="I53" s="45" t="s">
        <v>259</v>
      </c>
    </row>
    <row r="54" spans="1:9" ht="12.75" customHeight="1" x14ac:dyDescent="0.25">
      <c r="A54" s="17" t="s">
        <v>380</v>
      </c>
      <c r="B54" s="7"/>
      <c r="C54" s="13">
        <v>40238</v>
      </c>
      <c r="D54" s="51" t="s">
        <v>381</v>
      </c>
      <c r="E54" s="11">
        <v>318</v>
      </c>
      <c r="F54" s="10"/>
      <c r="G54" s="47" t="s">
        <v>316</v>
      </c>
      <c r="H54" s="44">
        <v>44509</v>
      </c>
      <c r="I54" s="45" t="s">
        <v>259</v>
      </c>
    </row>
    <row r="55" spans="1:9" ht="12.75" customHeight="1" x14ac:dyDescent="0.25">
      <c r="A55" s="52" t="s">
        <v>382</v>
      </c>
      <c r="B55" s="38"/>
      <c r="C55" s="53">
        <v>40909</v>
      </c>
      <c r="D55" s="54"/>
      <c r="E55" s="41"/>
      <c r="F55" s="42"/>
      <c r="G55" s="43" t="s">
        <v>316</v>
      </c>
      <c r="H55" s="44">
        <v>44509</v>
      </c>
      <c r="I55" s="55" t="s">
        <v>259</v>
      </c>
    </row>
    <row r="56" spans="1:9" ht="14.25" customHeight="1" x14ac:dyDescent="0.25">
      <c r="A56" s="52" t="s">
        <v>383</v>
      </c>
      <c r="B56" s="38"/>
      <c r="C56" s="53"/>
      <c r="D56" s="54" t="s">
        <v>384</v>
      </c>
      <c r="E56" s="41" t="s">
        <v>385</v>
      </c>
      <c r="F56" s="42"/>
      <c r="G56" s="43" t="s">
        <v>316</v>
      </c>
      <c r="H56" s="44">
        <v>44509</v>
      </c>
      <c r="I56" s="55" t="s">
        <v>259</v>
      </c>
    </row>
    <row r="57" spans="1:9" ht="18" customHeight="1" x14ac:dyDescent="0.25">
      <c r="A57" s="52" t="s">
        <v>386</v>
      </c>
      <c r="B57" s="38"/>
      <c r="C57" s="53"/>
      <c r="D57" s="54" t="s">
        <v>387</v>
      </c>
      <c r="E57" s="41">
        <v>800</v>
      </c>
      <c r="F57" s="42"/>
      <c r="G57" s="43" t="s">
        <v>316</v>
      </c>
      <c r="H57" s="44">
        <v>44509</v>
      </c>
      <c r="I57" s="55" t="s">
        <v>259</v>
      </c>
    </row>
    <row r="58" spans="1:9" x14ac:dyDescent="0.25">
      <c r="A58" s="37" t="s">
        <v>388</v>
      </c>
      <c r="B58" s="38"/>
      <c r="C58" s="53">
        <v>41153</v>
      </c>
      <c r="D58" s="40"/>
      <c r="E58" s="41"/>
      <c r="F58" s="42"/>
      <c r="G58" s="43" t="s">
        <v>341</v>
      </c>
      <c r="H58" s="44">
        <v>44509</v>
      </c>
      <c r="I58" s="55" t="s">
        <v>259</v>
      </c>
    </row>
    <row r="59" spans="1:9" x14ac:dyDescent="0.25">
      <c r="A59" s="46" t="s">
        <v>389</v>
      </c>
      <c r="B59" s="7"/>
      <c r="C59" s="13" t="s">
        <v>390</v>
      </c>
      <c r="D59" s="9"/>
      <c r="E59" s="11">
        <v>1800</v>
      </c>
      <c r="F59" s="10"/>
      <c r="G59" s="47" t="s">
        <v>316</v>
      </c>
      <c r="H59" s="44">
        <v>44509</v>
      </c>
      <c r="I59" s="45" t="s">
        <v>259</v>
      </c>
    </row>
    <row r="60" spans="1:9" x14ac:dyDescent="0.25">
      <c r="A60" s="46" t="s">
        <v>391</v>
      </c>
      <c r="B60" s="7"/>
      <c r="C60" s="13">
        <v>43435</v>
      </c>
      <c r="D60" s="9"/>
      <c r="E60" s="11">
        <v>80</v>
      </c>
      <c r="F60" s="10"/>
      <c r="G60" s="47" t="s">
        <v>379</v>
      </c>
      <c r="H60" s="44">
        <v>44509</v>
      </c>
      <c r="I60" s="45" t="s">
        <v>259</v>
      </c>
    </row>
    <row r="61" spans="1:9" x14ac:dyDescent="0.25">
      <c r="A61" s="46" t="s">
        <v>392</v>
      </c>
      <c r="B61" s="7"/>
      <c r="C61" s="13">
        <v>42005</v>
      </c>
      <c r="D61" s="9"/>
      <c r="E61" s="11">
        <v>2000</v>
      </c>
      <c r="F61" s="10"/>
      <c r="G61" s="47" t="s">
        <v>393</v>
      </c>
      <c r="H61" s="44">
        <v>44509</v>
      </c>
      <c r="I61" s="45" t="s">
        <v>259</v>
      </c>
    </row>
    <row r="62" spans="1:9" x14ac:dyDescent="0.25">
      <c r="A62" s="46" t="s">
        <v>317</v>
      </c>
      <c r="B62" s="7"/>
      <c r="C62" s="13"/>
      <c r="D62" s="9" t="s">
        <v>394</v>
      </c>
      <c r="E62" s="11"/>
      <c r="F62" s="10"/>
      <c r="G62" s="47" t="s">
        <v>395</v>
      </c>
      <c r="H62" s="44">
        <v>44509</v>
      </c>
      <c r="I62" s="45" t="s">
        <v>259</v>
      </c>
    </row>
    <row r="63" spans="1:9" x14ac:dyDescent="0.25">
      <c r="A63" s="7" t="s">
        <v>396</v>
      </c>
      <c r="B63" s="7" t="s">
        <v>397</v>
      </c>
      <c r="C63" s="8" t="s">
        <v>25</v>
      </c>
      <c r="D63" s="9" t="s">
        <v>26</v>
      </c>
      <c r="E63" s="10" t="s">
        <v>27</v>
      </c>
      <c r="F63" s="10"/>
      <c r="G63" s="47" t="s">
        <v>398</v>
      </c>
      <c r="H63" s="44">
        <v>44509</v>
      </c>
      <c r="I63" s="45" t="s">
        <v>259</v>
      </c>
    </row>
    <row r="66" spans="1:4" x14ac:dyDescent="0.25">
      <c r="A66" s="32" t="s">
        <v>399</v>
      </c>
      <c r="B66" s="33"/>
      <c r="C66" s="15"/>
      <c r="D66" s="21"/>
    </row>
    <row r="67" spans="1:4" x14ac:dyDescent="0.25">
      <c r="A67" s="32"/>
      <c r="B67" s="33"/>
      <c r="C67" s="15"/>
      <c r="D67" s="21"/>
    </row>
    <row r="68" spans="1:4" ht="15.75" x14ac:dyDescent="0.25">
      <c r="A68" s="56" t="s">
        <v>400</v>
      </c>
      <c r="B68" s="56" t="s">
        <v>401</v>
      </c>
      <c r="C68" s="56" t="s">
        <v>402</v>
      </c>
      <c r="D68" s="57"/>
    </row>
    <row r="69" spans="1:4" x14ac:dyDescent="0.25">
      <c r="A69" s="58" t="s">
        <v>403</v>
      </c>
      <c r="B69" s="58" t="s">
        <v>404</v>
      </c>
      <c r="C69" s="59">
        <v>1926</v>
      </c>
      <c r="D69" s="23" t="s">
        <v>405</v>
      </c>
    </row>
    <row r="70" spans="1:4" x14ac:dyDescent="0.25">
      <c r="A70" s="58" t="s">
        <v>406</v>
      </c>
      <c r="B70" s="58" t="s">
        <v>407</v>
      </c>
      <c r="C70" s="59">
        <v>1392</v>
      </c>
      <c r="D70" s="23" t="s">
        <v>405</v>
      </c>
    </row>
    <row r="71" spans="1:4" x14ac:dyDescent="0.25">
      <c r="A71" s="58" t="s">
        <v>408</v>
      </c>
      <c r="B71" s="58" t="s">
        <v>409</v>
      </c>
      <c r="C71" s="59">
        <v>93.49</v>
      </c>
      <c r="D71" s="23" t="s">
        <v>405</v>
      </c>
    </row>
    <row r="72" spans="1:4" x14ac:dyDescent="0.25">
      <c r="A72" s="58" t="s">
        <v>410</v>
      </c>
      <c r="B72" s="58" t="s">
        <v>411</v>
      </c>
      <c r="C72" s="59">
        <v>1260</v>
      </c>
      <c r="D72" s="23" t="s">
        <v>405</v>
      </c>
    </row>
    <row r="73" spans="1:4" x14ac:dyDescent="0.25">
      <c r="A73" s="58" t="s">
        <v>412</v>
      </c>
      <c r="B73" s="58" t="s">
        <v>413</v>
      </c>
      <c r="C73" s="59"/>
      <c r="D73" s="23"/>
    </row>
    <row r="74" spans="1:4" x14ac:dyDescent="0.25">
      <c r="A74" s="58" t="s">
        <v>414</v>
      </c>
      <c r="B74" s="58" t="s">
        <v>415</v>
      </c>
      <c r="C74" s="59">
        <v>100.69</v>
      </c>
    </row>
    <row r="75" spans="1:4" x14ac:dyDescent="0.25">
      <c r="A75" s="58" t="s">
        <v>416</v>
      </c>
      <c r="B75" s="58" t="s">
        <v>417</v>
      </c>
      <c r="C75" s="59">
        <v>68.94</v>
      </c>
      <c r="D75" s="23"/>
    </row>
    <row r="76" spans="1:4" x14ac:dyDescent="0.25">
      <c r="A76" s="58"/>
      <c r="B76" s="58"/>
      <c r="C76" s="59"/>
    </row>
    <row r="77" spans="1:4" x14ac:dyDescent="0.25">
      <c r="A77" s="64" t="s">
        <v>418</v>
      </c>
      <c r="B77" s="65"/>
      <c r="C77" s="60">
        <f>SUM(C69:C76)</f>
        <v>4841.119999999999</v>
      </c>
    </row>
  </sheetData>
  <mergeCells count="1">
    <mergeCell ref="A77:B7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4E11-DB91-4DE0-AD6C-5B50EF3C860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7DC5B4ACAB0C46A2B83ACBC232B7F0" ma:contentTypeVersion="14" ma:contentTypeDescription="Create a new document." ma:contentTypeScope="" ma:versionID="a2a9b8a14a3cda159310fe17b2e04097">
  <xsd:schema xmlns:xsd="http://www.w3.org/2001/XMLSchema" xmlns:xs="http://www.w3.org/2001/XMLSchema" xmlns:p="http://schemas.microsoft.com/office/2006/metadata/properties" xmlns:ns2="e0532ce4-15dd-4d60-8ecb-cf5103f85437" xmlns:ns3="76d60ea4-e292-44f6-b7c7-2d6bfe17d1ef" targetNamespace="http://schemas.microsoft.com/office/2006/metadata/properties" ma:root="true" ma:fieldsID="4d07026c6eae8adf9f31257ebaeeb7fb" ns2:_="" ns3:_="">
    <xsd:import namespace="e0532ce4-15dd-4d60-8ecb-cf5103f85437"/>
    <xsd:import namespace="76d60ea4-e292-44f6-b7c7-2d6bfe17d1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32ce4-15dd-4d60-8ecb-cf5103f854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62f922b-a5dc-4382-a33f-8eacf980ff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0ea4-e292-44f6-b7c7-2d6bfe17d1e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4a22fac-2b5b-4b87-abbb-102cc2598ff0}" ma:internalName="TaxCatchAll" ma:showField="CatchAllData" ma:web="76d60ea4-e292-44f6-b7c7-2d6bfe17d1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532ce4-15dd-4d60-8ecb-cf5103f85437">
      <Terms xmlns="http://schemas.microsoft.com/office/infopath/2007/PartnerControls"/>
    </lcf76f155ced4ddcb4097134ff3c332f>
    <TaxCatchAll xmlns="76d60ea4-e292-44f6-b7c7-2d6bfe17d1ef" xsi:nil="true"/>
  </documentManagement>
</p:properties>
</file>

<file path=customXml/itemProps1.xml><?xml version="1.0" encoding="utf-8"?>
<ds:datastoreItem xmlns:ds="http://schemas.openxmlformats.org/officeDocument/2006/customXml" ds:itemID="{7343F76B-407D-4965-B544-FB91741D9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E6E291-E7A3-4A2E-8C48-C93818D112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32ce4-15dd-4d60-8ecb-cf5103f85437"/>
    <ds:schemaRef ds:uri="76d60ea4-e292-44f6-b7c7-2d6bfe17d1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370199-29C1-44E8-B2FA-3FCA055ED2D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76d60ea4-e292-44f6-b7c7-2d6bfe17d1ef"/>
    <ds:schemaRef ds:uri="e0532ce4-15dd-4d60-8ecb-cf5103f8543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Filton Town Council Office</vt:lpstr>
      <vt:lpstr>Filton Town Council Grounds</vt:lpstr>
      <vt:lpstr>Removed Assets</vt:lpstr>
      <vt:lpstr>Gone with AN LC and bar assets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Westcott</dc:creator>
  <cp:keywords/>
  <dc:description/>
  <cp:lastModifiedBy>Simon Davies</cp:lastModifiedBy>
  <cp:revision/>
  <cp:lastPrinted>2025-03-17T19:26:58Z</cp:lastPrinted>
  <dcterms:created xsi:type="dcterms:W3CDTF">2024-02-13T13:10:08Z</dcterms:created>
  <dcterms:modified xsi:type="dcterms:W3CDTF">2025-03-17T19:27:17Z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0x010100AC7DC5B4ACAB0C46A2B83ACBC232B7F0</vt:lpwstr>
  </property>
  <property fmtid="{D5CDD505-2E9C-101B-9397-08002B2CF9AE}" pid="3" name="MediaServiceImageTags">
    <vt:lpwstr/>
  </property>
</Properties>
</file>